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\AçãoSolidária\Abrigo\Financ\"/>
    </mc:Choice>
  </mc:AlternateContent>
  <xr:revisionPtr revIDLastSave="0" documentId="8_{7288ED6A-BD3C-479C-B5BF-E8B7225CA204}" xr6:coauthVersionLast="44" xr6:coauthVersionMax="44" xr10:uidLastSave="{00000000-0000-0000-0000-000000000000}"/>
  <bookViews>
    <workbookView xWindow="-120" yWindow="-120" windowWidth="25440" windowHeight="15540" xr2:uid="{82C9D728-E343-4C44-9C96-BAFC53134CC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4" i="1" l="1"/>
  <c r="D203" i="1"/>
  <c r="C203" i="1"/>
  <c r="E203" i="1" s="1"/>
  <c r="E180" i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D175" i="1"/>
  <c r="E174" i="1"/>
  <c r="D174" i="1"/>
  <c r="C174" i="1"/>
  <c r="E164" i="1"/>
  <c r="E165" i="1" s="1"/>
  <c r="E166" i="1" s="1"/>
  <c r="E167" i="1" s="1"/>
  <c r="E168" i="1" s="1"/>
  <c r="E169" i="1" s="1"/>
  <c r="E170" i="1" s="1"/>
  <c r="E171" i="1" s="1"/>
  <c r="E172" i="1" s="1"/>
  <c r="E173" i="1" s="1"/>
  <c r="D158" i="1"/>
  <c r="D157" i="1"/>
  <c r="C157" i="1"/>
  <c r="E157" i="1" s="1"/>
  <c r="E150" i="1"/>
  <c r="E151" i="1" s="1"/>
  <c r="E152" i="1" s="1"/>
  <c r="E153" i="1" s="1"/>
  <c r="E154" i="1" s="1"/>
  <c r="E155" i="1" s="1"/>
  <c r="E156" i="1" s="1"/>
  <c r="D144" i="1"/>
  <c r="C144" i="1"/>
  <c r="D143" i="1"/>
  <c r="C143" i="1"/>
  <c r="E143" i="1" s="1"/>
  <c r="E108" i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01" i="1"/>
  <c r="D101" i="1"/>
  <c r="C101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207" i="1" l="1"/>
</calcChain>
</file>

<file path=xl/sharedStrings.xml><?xml version="1.0" encoding="utf-8"?>
<sst xmlns="http://schemas.openxmlformats.org/spreadsheetml/2006/main" count="222" uniqueCount="126">
  <si>
    <t>CNPJ 02.390.402/0001-75</t>
  </si>
  <si>
    <t>Quadra 89 Lote A - Parque Mingone - Luziânia - GO</t>
  </si>
  <si>
    <t xml:space="preserve"> CAIXA DINHEIRO - RECEITAS E DESPESAS - NOVEMBRO   2019 </t>
  </si>
  <si>
    <t>RESUMO DE DESPESAS DO CAIXA</t>
  </si>
  <si>
    <t>DIA</t>
  </si>
  <si>
    <t>DESCRIÇÃO</t>
  </si>
  <si>
    <t>CRÉDITO</t>
  </si>
  <si>
    <t>DÉBITO</t>
  </si>
  <si>
    <t>SALDO</t>
  </si>
  <si>
    <t>Saldo Anterior</t>
  </si>
  <si>
    <t xml:space="preserve"> </t>
  </si>
  <si>
    <t>RECIBO PEDRO E BRENDA VT</t>
  </si>
  <si>
    <t xml:space="preserve">ODONTOCOMPY  FRANCISCA </t>
  </si>
  <si>
    <t xml:space="preserve">RECEITA BAZAR </t>
  </si>
  <si>
    <t>RECIBO ALEX VT + VR</t>
  </si>
  <si>
    <t>RECIBO MAICON VT + VR</t>
  </si>
  <si>
    <t>RECIBO JESSICA VT + VR</t>
  </si>
  <si>
    <t>RECIBO  VITOR HUGO VT</t>
  </si>
  <si>
    <t xml:space="preserve">DROGAVIDA </t>
  </si>
  <si>
    <t>AUTO POSTO MASUT II</t>
  </si>
  <si>
    <t xml:space="preserve">PAPELARIA AVIAMENTOS E BRINQUEDOS </t>
  </si>
  <si>
    <t>AUTO POSTO MASUT I</t>
  </si>
  <si>
    <t xml:space="preserve">IMC INOVAR </t>
  </si>
  <si>
    <t xml:space="preserve">MARIANA  SANTANA </t>
  </si>
  <si>
    <t xml:space="preserve">RECIBO VT PATRICIA </t>
  </si>
  <si>
    <t>RECIBO -ALEX UNIFORME</t>
  </si>
  <si>
    <t xml:space="preserve">SANEAGO/HEITOR </t>
  </si>
  <si>
    <t>RECIBO - BRENDA VT</t>
  </si>
  <si>
    <t xml:space="preserve">PREMOLDADOS NORTE E SUL </t>
  </si>
  <si>
    <t xml:space="preserve">POSTO DE COMBUSTIVEL EPIA CANDANGOLANDIA </t>
  </si>
  <si>
    <t>SARW COMERCIAL DE ALIMENTOS LTDA</t>
  </si>
  <si>
    <t>TUDO OK</t>
  </si>
  <si>
    <t>AUTO POSTO MASUT I LTDA</t>
  </si>
  <si>
    <t xml:space="preserve">SENDAS DISTRIBUIDORA S/A </t>
  </si>
  <si>
    <t>DUA DETRAN</t>
  </si>
  <si>
    <t>Doação Associados</t>
  </si>
  <si>
    <t xml:space="preserve">AUTO POSTO MASUT I LTDA </t>
  </si>
  <si>
    <t>GAS P13/VITOR</t>
  </si>
  <si>
    <t xml:space="preserve">REGINALDO ALVES RABELO </t>
  </si>
  <si>
    <t>AUTO POSTO JARDIM INGA LTDA</t>
  </si>
  <si>
    <t xml:space="preserve">ABA - GRAFICA RAPIDA </t>
  </si>
  <si>
    <t xml:space="preserve">PLACA /DETRAN </t>
  </si>
  <si>
    <t xml:space="preserve">COM. DE ALIMENTOS BELEM  E SILVA </t>
  </si>
  <si>
    <t xml:space="preserve">AUTO POSTO DOM VITAL II LTDA </t>
  </si>
  <si>
    <t xml:space="preserve">EDVAAN LOPES GOMES EIRELI ME </t>
  </si>
  <si>
    <t xml:space="preserve">NFC E </t>
  </si>
  <si>
    <t>TRANSFERêNCIA CEF P/ CAIXA DINHEIRO</t>
  </si>
  <si>
    <t xml:space="preserve">GODOI VALENTE - KOMBI </t>
  </si>
  <si>
    <t>POSTO PARK JK</t>
  </si>
  <si>
    <t xml:space="preserve">DROGALINS PASSARELA  </t>
  </si>
  <si>
    <t xml:space="preserve">AUTO POSTO MASUT LTDA </t>
  </si>
  <si>
    <t xml:space="preserve">POSTO ALPHA COM. E LUBRIFICANTES LTDA </t>
  </si>
  <si>
    <t>PAPELARIA PASSARELA LTDA</t>
  </si>
  <si>
    <t xml:space="preserve">MUNDO DAS </t>
  </si>
  <si>
    <t>DROGASIL</t>
  </si>
  <si>
    <t xml:space="preserve">EMPLACAFACIL </t>
  </si>
  <si>
    <t>RECIBO HEITOR VT</t>
  </si>
  <si>
    <t>RECIBO VITOR VT</t>
  </si>
  <si>
    <t xml:space="preserve">BREENDA MENDONÇA NOGUEIRA </t>
  </si>
  <si>
    <t xml:space="preserve">ODONTOCOMPY - PEDRO HENRIQUE </t>
  </si>
  <si>
    <t xml:space="preserve">COM. DE ALIMENTOS SUPERSAN E ANDRADE </t>
  </si>
  <si>
    <t xml:space="preserve">AUTO POSTO MAUST I LTDA </t>
  </si>
  <si>
    <t xml:space="preserve">RECIBO VT SANDRA </t>
  </si>
  <si>
    <t xml:space="preserve">RECIBO GAS -PATRICIA </t>
  </si>
  <si>
    <t>TOTAL</t>
  </si>
  <si>
    <t xml:space="preserve">Controle de Banco do Brasil AG 0941-5 CC 28.443-2  </t>
  </si>
  <si>
    <t>Dia</t>
  </si>
  <si>
    <t>Descrição</t>
  </si>
  <si>
    <t>Crédito</t>
  </si>
  <si>
    <t>Débito</t>
  </si>
  <si>
    <t>Saldo</t>
  </si>
  <si>
    <t>SALDO ANTERIOR</t>
  </si>
  <si>
    <t>05/11 0941 44883-4 COMUNIDADE DA</t>
  </si>
  <si>
    <t>05/11 1239 5854-8 C S FACE JESUS</t>
  </si>
  <si>
    <t>05/11 5977 231468-1 DORACY C REIS</t>
  </si>
  <si>
    <t>Cobrança referente 05/11/2019</t>
  </si>
  <si>
    <t>06/11 5197 8616-9 FRANCISCO SAGR</t>
  </si>
  <si>
    <t>06/11 0941 43098-6 PETRINA RODRIG</t>
  </si>
  <si>
    <t>06/11 0941 43113-3 ALAIDE RODRIGU</t>
  </si>
  <si>
    <t>06/11 3411 57326-4 JOSE CARLOS SA</t>
  </si>
  <si>
    <t>104 0804 002390402000175 COMUNIDADE DA</t>
  </si>
  <si>
    <t>FGTS ARRECADACAO GRF</t>
  </si>
  <si>
    <t>Cobrança referente 06/11/2019</t>
  </si>
  <si>
    <t>172574740001-16 FUNDO MUNICIPAL DE ASS</t>
  </si>
  <si>
    <t>GPS - CODIGO DE BARRAS</t>
  </si>
  <si>
    <t>RFB- DARF PRETO CALCULADO</t>
  </si>
  <si>
    <t>Cobrança referente 20/11/2019</t>
  </si>
  <si>
    <t>BRASIL TELECOM (DF)</t>
  </si>
  <si>
    <t>290 0000 8561701000101 PAGSEGURO INTE</t>
  </si>
  <si>
    <t>26/11 5197 8616-9 FRANCISCO SAGR</t>
  </si>
  <si>
    <t>26/11 0941 44883-4 COMUNIDADE DA</t>
  </si>
  <si>
    <t>26/11 1239 5854-8 C S FACE JESUS</t>
  </si>
  <si>
    <t>Cobrança referente 26/11/2019</t>
  </si>
  <si>
    <t>27/11 0941 44883-4 COMUNIDADE DA</t>
  </si>
  <si>
    <t>27/11 1239 5854-8 C S FACE JESUS</t>
  </si>
  <si>
    <t>27/11 0941 43098-6 PETRINA RODRIG</t>
  </si>
  <si>
    <t>27/11 0941 43113-3 ALAIDE RODRIGU</t>
  </si>
  <si>
    <t>27/11 3411 57326-4 JOSE CARLOS SA</t>
  </si>
  <si>
    <t>GPS- Ident.: 9864452100271 - 11/2019</t>
  </si>
  <si>
    <t>GPS- Ident.: 9958895200285 - 11/2019</t>
  </si>
  <si>
    <t>756 5004 25054255002705 MITRA DIOCESAN</t>
  </si>
  <si>
    <t>Total</t>
  </si>
  <si>
    <t>Transferências</t>
  </si>
  <si>
    <t>Movimentação entre CC</t>
  </si>
  <si>
    <t xml:space="preserve">Controle de Banco do Brasil AG 0941-5 CC 44883-4  </t>
  </si>
  <si>
    <t>Cobrança referente 04/11/2019</t>
  </si>
  <si>
    <t>05/11 0941 28443-2 C S FACE JESUS</t>
  </si>
  <si>
    <t>26/11 0941 28443-2 C S FACE JESUS</t>
  </si>
  <si>
    <t>27/11 0941 28443-2 C S FACE JESUS</t>
  </si>
  <si>
    <t xml:space="preserve">Controle de Banco do Brasil AG 1239-4 CC 5854-8 </t>
  </si>
  <si>
    <t>000 Saldo Anterior</t>
  </si>
  <si>
    <t>Cobrança referente 01/11/2019</t>
  </si>
  <si>
    <t>Cobr parc ref a 05/11/2019</t>
  </si>
  <si>
    <t xml:space="preserve">470 Transfer?ncia enviada </t>
  </si>
  <si>
    <t xml:space="preserve">Controle de CEF AG 0804 CC 1833-9  </t>
  </si>
  <si>
    <t>CRED TED</t>
  </si>
  <si>
    <t>JANILMA DE CARVALHO CASTRO</t>
  </si>
  <si>
    <t>LUCELITA DE OLIVEIRA DE MATOS</t>
  </si>
  <si>
    <t>MARILENE DE CARVALHO</t>
  </si>
  <si>
    <t>JAIRO LIMA SOUZA</t>
  </si>
  <si>
    <t>MARIA NATALIA S SANTOS</t>
  </si>
  <si>
    <t>TR TEV IBC</t>
  </si>
  <si>
    <t>ELEN BARROS AVELLAR</t>
  </si>
  <si>
    <t>REGINALDO ALVES RABELO ME</t>
  </si>
  <si>
    <t>MANUT CTA</t>
  </si>
  <si>
    <t>SALDO TOTAL DO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</si>
</sst>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R_$_ _-;\-* #,##0.00\ _R_$_ _-;_-* &quot;-&quot;??\ _R_$_ 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3F3F3F"/>
      <name val="Arial"/>
      <family val="2"/>
    </font>
    <font>
      <sz val="10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2" xfId="1" applyFont="1" applyBorder="1" applyAlignment="1">
      <alignment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6" fillId="0" borderId="6" xfId="2" applyNumberFormat="1" applyFont="1" applyBorder="1" applyAlignment="1">
      <alignment vertical="center"/>
    </xf>
    <xf numFmtId="39" fontId="6" fillId="0" borderId="6" xfId="2" applyNumberFormat="1" applyFont="1" applyBorder="1" applyAlignment="1">
      <alignment vertical="center"/>
    </xf>
    <xf numFmtId="43" fontId="0" fillId="0" borderId="0" xfId="0" applyNumberForma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1" fillId="0" borderId="11" xfId="1" applyBorder="1" applyAlignment="1">
      <alignment horizontal="center" vertical="center"/>
    </xf>
    <xf numFmtId="43" fontId="1" fillId="0" borderId="12" xfId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0" borderId="6" xfId="2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43" fontId="1" fillId="0" borderId="11" xfId="1" applyBorder="1" applyAlignment="1">
      <alignment horizontal="center"/>
    </xf>
    <xf numFmtId="43" fontId="1" fillId="0" borderId="12" xfId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3" fontId="7" fillId="0" borderId="4" xfId="1" applyFont="1" applyBorder="1" applyAlignment="1">
      <alignment horizontal="left" vertical="center"/>
    </xf>
    <xf numFmtId="43" fontId="7" fillId="0" borderId="5" xfId="1" applyFont="1" applyBorder="1" applyAlignment="1">
      <alignment horizontal="left" vertic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43" fontId="5" fillId="0" borderId="0" xfId="1" applyFont="1"/>
    <xf numFmtId="43" fontId="5" fillId="0" borderId="2" xfId="1" applyFont="1" applyBorder="1"/>
    <xf numFmtId="0" fontId="0" fillId="0" borderId="1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7" fillId="0" borderId="0" xfId="1" applyFont="1" applyAlignment="1">
      <alignment horizontal="left" vertical="center"/>
    </xf>
    <xf numFmtId="43" fontId="7" fillId="0" borderId="2" xfId="1" applyFont="1" applyBorder="1" applyAlignment="1">
      <alignment horizontal="left" vertical="center"/>
    </xf>
    <xf numFmtId="14" fontId="9" fillId="2" borderId="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43" fontId="7" fillId="0" borderId="14" xfId="1" applyFont="1" applyBorder="1" applyAlignment="1">
      <alignment vertical="center"/>
    </xf>
    <xf numFmtId="0" fontId="0" fillId="0" borderId="0" xfId="0" applyAlignment="1">
      <alignment vertical="center"/>
    </xf>
  </cellXfs>
  <cellStyles count="3">
    <cellStyle name="Normal" xfId="0" builtinId="0"/>
    <cellStyle name="Vírgula" xfId="1" builtinId="3"/>
    <cellStyle name="Vírgula 7" xfId="2" xr:uid="{FD7B8998-5548-4DC2-815B-FCE07E4163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3AEC8-43B8-4686-A2AF-A42FD191651E}">
  <dimension ref="A1:F207"/>
  <sheetViews>
    <sheetView tabSelected="1" workbookViewId="0">
      <selection sqref="A1:XFD1048576"/>
    </sheetView>
  </sheetViews>
  <sheetFormatPr defaultRowHeight="12.75" x14ac:dyDescent="0.2"/>
  <cols>
    <col min="1" max="1" width="11.85546875" customWidth="1"/>
    <col min="2" max="2" width="51.140625" customWidth="1"/>
    <col min="3" max="5" width="23.42578125" customWidth="1"/>
  </cols>
  <sheetData>
    <row r="1" spans="1:5" ht="24.75" customHeight="1" x14ac:dyDescent="0.2">
      <c r="A1" s="1" t="s">
        <v>0</v>
      </c>
      <c r="B1" s="2"/>
      <c r="C1" s="2"/>
      <c r="D1" s="2"/>
      <c r="E1" s="3"/>
    </row>
    <row r="2" spans="1:5" ht="24.75" customHeight="1" x14ac:dyDescent="0.2">
      <c r="A2" s="4" t="s">
        <v>1</v>
      </c>
      <c r="B2" s="5"/>
      <c r="C2" s="5"/>
      <c r="D2" s="5"/>
      <c r="E2" s="6"/>
    </row>
    <row r="3" spans="1:5" ht="24.75" customHeight="1" thickBot="1" x14ac:dyDescent="0.25">
      <c r="A3" s="7" t="s">
        <v>2</v>
      </c>
      <c r="B3" s="8"/>
      <c r="C3" s="8"/>
      <c r="D3" s="8"/>
      <c r="E3" s="9"/>
    </row>
    <row r="4" spans="1:5" ht="63.75" customHeight="1" x14ac:dyDescent="0.2">
      <c r="A4" s="10" t="s">
        <v>3</v>
      </c>
      <c r="B4" s="10"/>
      <c r="C4" s="10"/>
      <c r="D4" s="10"/>
      <c r="E4" s="10"/>
    </row>
    <row r="5" spans="1:5" x14ac:dyDescent="0.2">
      <c r="A5" s="11" t="s">
        <v>4</v>
      </c>
      <c r="B5" s="11" t="s">
        <v>5</v>
      </c>
      <c r="C5" s="12" t="s">
        <v>6</v>
      </c>
      <c r="D5" s="12" t="s">
        <v>7</v>
      </c>
      <c r="E5" s="12" t="s">
        <v>8</v>
      </c>
    </row>
    <row r="6" spans="1:5" ht="16.5" customHeight="1" x14ac:dyDescent="0.2">
      <c r="A6" s="13"/>
      <c r="B6" s="14" t="s">
        <v>9</v>
      </c>
      <c r="C6" s="15"/>
      <c r="D6" s="15" t="s">
        <v>10</v>
      </c>
      <c r="E6" s="16">
        <v>6.18</v>
      </c>
    </row>
    <row r="7" spans="1:5" ht="16.5" customHeight="1" x14ac:dyDescent="0.2">
      <c r="A7" s="13">
        <v>43770</v>
      </c>
      <c r="B7" s="14" t="s">
        <v>11</v>
      </c>
      <c r="C7" s="15"/>
      <c r="D7" s="15">
        <v>60</v>
      </c>
      <c r="E7" s="16">
        <f t="shared" ref="E7:E70" si="0">E6+C7-D7</f>
        <v>-53.82</v>
      </c>
    </row>
    <row r="8" spans="1:5" ht="16.5" customHeight="1" x14ac:dyDescent="0.2">
      <c r="A8" s="13">
        <v>43770</v>
      </c>
      <c r="B8" s="14" t="s">
        <v>12</v>
      </c>
      <c r="C8" s="15"/>
      <c r="D8" s="15">
        <v>197.42</v>
      </c>
      <c r="E8" s="16">
        <f t="shared" si="0"/>
        <v>-251.23999999999998</v>
      </c>
    </row>
    <row r="9" spans="1:5" ht="16.5" customHeight="1" x14ac:dyDescent="0.2">
      <c r="A9" s="13">
        <v>43771</v>
      </c>
      <c r="B9" s="14" t="s">
        <v>13</v>
      </c>
      <c r="C9" s="15">
        <v>210</v>
      </c>
      <c r="D9" s="15"/>
      <c r="E9" s="16">
        <f t="shared" si="0"/>
        <v>-41.239999999999981</v>
      </c>
    </row>
    <row r="10" spans="1:5" ht="16.5" customHeight="1" x14ac:dyDescent="0.2">
      <c r="A10" s="13">
        <v>43771</v>
      </c>
      <c r="B10" s="14" t="s">
        <v>14</v>
      </c>
      <c r="C10" s="15"/>
      <c r="D10" s="15">
        <v>50</v>
      </c>
      <c r="E10" s="16">
        <f t="shared" si="0"/>
        <v>-91.239999999999981</v>
      </c>
    </row>
    <row r="11" spans="1:5" ht="16.5" customHeight="1" x14ac:dyDescent="0.2">
      <c r="A11" s="13">
        <v>43771</v>
      </c>
      <c r="B11" s="14" t="s">
        <v>15</v>
      </c>
      <c r="C11" s="15"/>
      <c r="D11" s="15">
        <v>30</v>
      </c>
      <c r="E11" s="16">
        <f t="shared" si="0"/>
        <v>-121.23999999999998</v>
      </c>
    </row>
    <row r="12" spans="1:5" ht="16.5" customHeight="1" x14ac:dyDescent="0.2">
      <c r="A12" s="13">
        <v>43772</v>
      </c>
      <c r="B12" s="14" t="s">
        <v>16</v>
      </c>
      <c r="C12" s="15"/>
      <c r="D12" s="15">
        <v>30</v>
      </c>
      <c r="E12" s="16">
        <f t="shared" si="0"/>
        <v>-151.23999999999998</v>
      </c>
    </row>
    <row r="13" spans="1:5" ht="16.5" customHeight="1" x14ac:dyDescent="0.2">
      <c r="A13" s="13">
        <v>43772</v>
      </c>
      <c r="B13" s="14" t="s">
        <v>17</v>
      </c>
      <c r="C13" s="15"/>
      <c r="D13" s="15">
        <v>27</v>
      </c>
      <c r="E13" s="16">
        <f t="shared" si="0"/>
        <v>-178.23999999999998</v>
      </c>
    </row>
    <row r="14" spans="1:5" ht="16.5" customHeight="1" x14ac:dyDescent="0.2">
      <c r="A14" s="13">
        <v>43772</v>
      </c>
      <c r="B14" s="14" t="s">
        <v>18</v>
      </c>
      <c r="C14" s="15"/>
      <c r="D14" s="15">
        <v>12</v>
      </c>
      <c r="E14" s="16">
        <f t="shared" si="0"/>
        <v>-190.23999999999998</v>
      </c>
    </row>
    <row r="15" spans="1:5" ht="16.5" customHeight="1" x14ac:dyDescent="0.2">
      <c r="A15" s="13">
        <v>43773</v>
      </c>
      <c r="B15" s="14" t="s">
        <v>19</v>
      </c>
      <c r="C15" s="15"/>
      <c r="D15" s="15">
        <v>50</v>
      </c>
      <c r="E15" s="16">
        <f t="shared" si="0"/>
        <v>-240.23999999999998</v>
      </c>
    </row>
    <row r="16" spans="1:5" ht="16.5" customHeight="1" x14ac:dyDescent="0.2">
      <c r="A16" s="13">
        <v>43773</v>
      </c>
      <c r="B16" s="14" t="s">
        <v>20</v>
      </c>
      <c r="C16" s="15"/>
      <c r="D16" s="15">
        <v>4.7</v>
      </c>
      <c r="E16" s="16">
        <f t="shared" si="0"/>
        <v>-244.93999999999997</v>
      </c>
    </row>
    <row r="17" spans="1:5" ht="16.5" customHeight="1" x14ac:dyDescent="0.2">
      <c r="A17" s="13">
        <v>43774</v>
      </c>
      <c r="B17" s="14" t="s">
        <v>21</v>
      </c>
      <c r="C17" s="15"/>
      <c r="D17" s="15">
        <v>15</v>
      </c>
      <c r="E17" s="16">
        <f t="shared" si="0"/>
        <v>-259.93999999999994</v>
      </c>
    </row>
    <row r="18" spans="1:5" ht="16.5" customHeight="1" x14ac:dyDescent="0.2">
      <c r="A18" s="13">
        <v>43774</v>
      </c>
      <c r="B18" s="14" t="s">
        <v>21</v>
      </c>
      <c r="C18" s="15"/>
      <c r="D18" s="15">
        <v>35</v>
      </c>
      <c r="E18" s="16">
        <f t="shared" si="0"/>
        <v>-294.93999999999994</v>
      </c>
    </row>
    <row r="19" spans="1:5" ht="16.5" customHeight="1" x14ac:dyDescent="0.2">
      <c r="A19" s="13">
        <v>43774</v>
      </c>
      <c r="B19" s="14" t="s">
        <v>22</v>
      </c>
      <c r="C19" s="15"/>
      <c r="D19" s="15">
        <v>14</v>
      </c>
      <c r="E19" s="16">
        <f t="shared" si="0"/>
        <v>-308.93999999999994</v>
      </c>
    </row>
    <row r="20" spans="1:5" ht="16.5" customHeight="1" x14ac:dyDescent="0.2">
      <c r="A20" s="13">
        <v>43775</v>
      </c>
      <c r="B20" s="14" t="s">
        <v>21</v>
      </c>
      <c r="C20" s="15"/>
      <c r="D20" s="15">
        <v>25</v>
      </c>
      <c r="E20" s="16">
        <f t="shared" si="0"/>
        <v>-333.93999999999994</v>
      </c>
    </row>
    <row r="21" spans="1:5" ht="16.5" customHeight="1" x14ac:dyDescent="0.2">
      <c r="A21" s="13">
        <v>43775</v>
      </c>
      <c r="B21" s="14" t="s">
        <v>23</v>
      </c>
      <c r="C21" s="15"/>
      <c r="D21" s="15">
        <v>30</v>
      </c>
      <c r="E21" s="16">
        <f t="shared" si="0"/>
        <v>-363.93999999999994</v>
      </c>
    </row>
    <row r="22" spans="1:5" ht="16.5" customHeight="1" x14ac:dyDescent="0.2">
      <c r="A22" s="13">
        <v>43775</v>
      </c>
      <c r="B22" s="14" t="s">
        <v>24</v>
      </c>
      <c r="C22" s="15"/>
      <c r="D22" s="15">
        <v>96</v>
      </c>
      <c r="E22" s="16">
        <f t="shared" si="0"/>
        <v>-459.93999999999994</v>
      </c>
    </row>
    <row r="23" spans="1:5" ht="16.5" customHeight="1" x14ac:dyDescent="0.2">
      <c r="A23" s="13">
        <v>43775</v>
      </c>
      <c r="B23" s="14" t="s">
        <v>25</v>
      </c>
      <c r="C23" s="15"/>
      <c r="D23" s="15">
        <v>17.5</v>
      </c>
      <c r="E23" s="16">
        <f t="shared" si="0"/>
        <v>-477.43999999999994</v>
      </c>
    </row>
    <row r="24" spans="1:5" ht="16.5" customHeight="1" x14ac:dyDescent="0.2">
      <c r="A24" s="13">
        <v>43775</v>
      </c>
      <c r="B24" s="14" t="s">
        <v>26</v>
      </c>
      <c r="C24" s="15"/>
      <c r="D24" s="15">
        <v>17.89</v>
      </c>
      <c r="E24" s="16">
        <f t="shared" si="0"/>
        <v>-495.32999999999993</v>
      </c>
    </row>
    <row r="25" spans="1:5" ht="16.5" customHeight="1" x14ac:dyDescent="0.2">
      <c r="A25" s="13">
        <v>43775</v>
      </c>
      <c r="B25" s="14" t="s">
        <v>26</v>
      </c>
      <c r="C25" s="15"/>
      <c r="D25" s="15">
        <v>22.33</v>
      </c>
      <c r="E25" s="16">
        <f t="shared" si="0"/>
        <v>-517.66</v>
      </c>
    </row>
    <row r="26" spans="1:5" ht="16.5" customHeight="1" x14ac:dyDescent="0.2">
      <c r="A26" s="13">
        <v>43775</v>
      </c>
      <c r="B26" s="14" t="s">
        <v>26</v>
      </c>
      <c r="C26" s="15"/>
      <c r="D26" s="15">
        <v>25.74</v>
      </c>
      <c r="E26" s="16">
        <f t="shared" si="0"/>
        <v>-543.4</v>
      </c>
    </row>
    <row r="27" spans="1:5" ht="16.5" customHeight="1" x14ac:dyDescent="0.2">
      <c r="A27" s="13">
        <v>43775</v>
      </c>
      <c r="B27" s="14" t="s">
        <v>27</v>
      </c>
      <c r="C27" s="15"/>
      <c r="D27" s="15">
        <v>30</v>
      </c>
      <c r="E27" s="16">
        <f t="shared" si="0"/>
        <v>-573.4</v>
      </c>
    </row>
    <row r="28" spans="1:5" ht="16.5" customHeight="1" x14ac:dyDescent="0.2">
      <c r="A28" s="13">
        <v>43775</v>
      </c>
      <c r="B28" s="14" t="s">
        <v>28</v>
      </c>
      <c r="C28" s="15"/>
      <c r="D28" s="15">
        <v>228</v>
      </c>
      <c r="E28" s="16">
        <f t="shared" si="0"/>
        <v>-801.4</v>
      </c>
    </row>
    <row r="29" spans="1:5" ht="16.5" customHeight="1" x14ac:dyDescent="0.2">
      <c r="A29" s="13">
        <v>43776</v>
      </c>
      <c r="B29" s="14" t="s">
        <v>13</v>
      </c>
      <c r="C29" s="15">
        <v>118</v>
      </c>
      <c r="D29" s="15"/>
      <c r="E29" s="16">
        <f t="shared" si="0"/>
        <v>-683.4</v>
      </c>
    </row>
    <row r="30" spans="1:5" ht="16.5" customHeight="1" x14ac:dyDescent="0.2">
      <c r="A30" s="13">
        <v>43777</v>
      </c>
      <c r="B30" s="14" t="s">
        <v>13</v>
      </c>
      <c r="C30" s="15">
        <v>208</v>
      </c>
      <c r="D30" s="15"/>
      <c r="E30" s="16">
        <f t="shared" si="0"/>
        <v>-475.4</v>
      </c>
    </row>
    <row r="31" spans="1:5" ht="16.5" customHeight="1" x14ac:dyDescent="0.2">
      <c r="A31" s="13">
        <v>43777</v>
      </c>
      <c r="B31" s="14" t="s">
        <v>21</v>
      </c>
      <c r="C31" s="15"/>
      <c r="D31" s="15">
        <v>50</v>
      </c>
      <c r="E31" s="16">
        <f t="shared" si="0"/>
        <v>-525.4</v>
      </c>
    </row>
    <row r="32" spans="1:5" ht="16.5" customHeight="1" x14ac:dyDescent="0.2">
      <c r="A32" s="13">
        <v>43777</v>
      </c>
      <c r="B32" s="14" t="s">
        <v>29</v>
      </c>
      <c r="C32" s="15"/>
      <c r="D32" s="15">
        <v>60</v>
      </c>
      <c r="E32" s="16">
        <f t="shared" si="0"/>
        <v>-585.4</v>
      </c>
    </row>
    <row r="33" spans="1:5" ht="16.5" customHeight="1" x14ac:dyDescent="0.2">
      <c r="A33" s="13">
        <v>43778</v>
      </c>
      <c r="B33" s="14" t="s">
        <v>13</v>
      </c>
      <c r="C33" s="15">
        <v>169</v>
      </c>
      <c r="D33" s="15"/>
      <c r="E33" s="16">
        <f t="shared" si="0"/>
        <v>-416.4</v>
      </c>
    </row>
    <row r="34" spans="1:5" ht="16.5" customHeight="1" x14ac:dyDescent="0.2">
      <c r="A34" s="13">
        <v>43778</v>
      </c>
      <c r="B34" s="14" t="s">
        <v>30</v>
      </c>
      <c r="C34" s="15"/>
      <c r="D34" s="15">
        <v>19.96</v>
      </c>
      <c r="E34" s="16">
        <f t="shared" si="0"/>
        <v>-436.35999999999996</v>
      </c>
    </row>
    <row r="35" spans="1:5" ht="16.5" customHeight="1" x14ac:dyDescent="0.2">
      <c r="A35" s="13">
        <v>43778</v>
      </c>
      <c r="B35" s="14" t="s">
        <v>21</v>
      </c>
      <c r="C35" s="15"/>
      <c r="D35" s="15">
        <v>50</v>
      </c>
      <c r="E35" s="16">
        <f t="shared" si="0"/>
        <v>-486.35999999999996</v>
      </c>
    </row>
    <row r="36" spans="1:5" ht="16.5" customHeight="1" x14ac:dyDescent="0.2">
      <c r="A36" s="13">
        <v>43778</v>
      </c>
      <c r="B36" s="14" t="s">
        <v>22</v>
      </c>
      <c r="C36" s="15"/>
      <c r="D36" s="15">
        <v>65</v>
      </c>
      <c r="E36" s="16">
        <f t="shared" si="0"/>
        <v>-551.3599999999999</v>
      </c>
    </row>
    <row r="37" spans="1:5" ht="16.5" customHeight="1" x14ac:dyDescent="0.2">
      <c r="A37" s="13">
        <v>43778</v>
      </c>
      <c r="B37" s="14" t="s">
        <v>31</v>
      </c>
      <c r="C37" s="15"/>
      <c r="D37" s="15">
        <v>19</v>
      </c>
      <c r="E37" s="16">
        <f t="shared" si="0"/>
        <v>-570.3599999999999</v>
      </c>
    </row>
    <row r="38" spans="1:5" ht="16.5" customHeight="1" x14ac:dyDescent="0.2">
      <c r="A38" s="13">
        <v>43778</v>
      </c>
      <c r="B38" s="14" t="s">
        <v>18</v>
      </c>
      <c r="C38" s="15"/>
      <c r="D38" s="15">
        <v>16</v>
      </c>
      <c r="E38" s="16">
        <f t="shared" si="0"/>
        <v>-586.3599999999999</v>
      </c>
    </row>
    <row r="39" spans="1:5" ht="16.5" customHeight="1" x14ac:dyDescent="0.2">
      <c r="A39" s="13">
        <v>43780</v>
      </c>
      <c r="B39" s="14" t="s">
        <v>32</v>
      </c>
      <c r="C39" s="15"/>
      <c r="D39" s="15">
        <v>50</v>
      </c>
      <c r="E39" s="16">
        <f t="shared" si="0"/>
        <v>-636.3599999999999</v>
      </c>
    </row>
    <row r="40" spans="1:5" ht="16.5" customHeight="1" x14ac:dyDescent="0.2">
      <c r="A40" s="13">
        <v>43781</v>
      </c>
      <c r="B40" s="14" t="s">
        <v>33</v>
      </c>
      <c r="C40" s="15"/>
      <c r="D40" s="15">
        <v>39.39</v>
      </c>
      <c r="E40" s="16">
        <f t="shared" si="0"/>
        <v>-675.74999999999989</v>
      </c>
    </row>
    <row r="41" spans="1:5" ht="16.5" customHeight="1" x14ac:dyDescent="0.2">
      <c r="A41" s="13">
        <v>43781</v>
      </c>
      <c r="B41" s="14" t="s">
        <v>32</v>
      </c>
      <c r="C41" s="15"/>
      <c r="D41" s="15">
        <v>50</v>
      </c>
      <c r="E41" s="16">
        <f t="shared" si="0"/>
        <v>-725.74999999999989</v>
      </c>
    </row>
    <row r="42" spans="1:5" ht="16.5" customHeight="1" x14ac:dyDescent="0.2">
      <c r="A42" s="13">
        <v>43781</v>
      </c>
      <c r="B42" s="14" t="s">
        <v>34</v>
      </c>
      <c r="C42" s="15"/>
      <c r="D42" s="15">
        <v>197.18</v>
      </c>
      <c r="E42" s="16">
        <f t="shared" si="0"/>
        <v>-922.92999999999984</v>
      </c>
    </row>
    <row r="43" spans="1:5" ht="16.5" customHeight="1" x14ac:dyDescent="0.2">
      <c r="A43" s="13">
        <v>43782</v>
      </c>
      <c r="B43" s="14" t="s">
        <v>35</v>
      </c>
      <c r="C43" s="15">
        <v>58.9</v>
      </c>
      <c r="D43" s="15"/>
      <c r="E43" s="16">
        <f t="shared" si="0"/>
        <v>-864.02999999999986</v>
      </c>
    </row>
    <row r="44" spans="1:5" ht="16.5" customHeight="1" x14ac:dyDescent="0.2">
      <c r="A44" s="13">
        <v>43782</v>
      </c>
      <c r="B44" s="14" t="s">
        <v>29</v>
      </c>
      <c r="C44" s="15"/>
      <c r="D44" s="15">
        <v>20</v>
      </c>
      <c r="E44" s="16">
        <f t="shared" si="0"/>
        <v>-884.02999999999986</v>
      </c>
    </row>
    <row r="45" spans="1:5" ht="16.5" customHeight="1" x14ac:dyDescent="0.2">
      <c r="A45" s="13">
        <v>43782</v>
      </c>
      <c r="B45" s="14" t="s">
        <v>36</v>
      </c>
      <c r="C45" s="15"/>
      <c r="D45" s="15">
        <v>30</v>
      </c>
      <c r="E45" s="16">
        <f t="shared" si="0"/>
        <v>-914.02999999999986</v>
      </c>
    </row>
    <row r="46" spans="1:5" ht="16.5" customHeight="1" x14ac:dyDescent="0.2">
      <c r="A46" s="13">
        <v>43782</v>
      </c>
      <c r="B46" s="14" t="s">
        <v>37</v>
      </c>
      <c r="C46" s="15"/>
      <c r="D46" s="15">
        <v>58.9</v>
      </c>
      <c r="E46" s="16">
        <f t="shared" si="0"/>
        <v>-972.92999999999984</v>
      </c>
    </row>
    <row r="47" spans="1:5" ht="16.5" customHeight="1" x14ac:dyDescent="0.2">
      <c r="A47" s="13">
        <v>43782</v>
      </c>
      <c r="B47" s="14" t="s">
        <v>38</v>
      </c>
      <c r="C47" s="15"/>
      <c r="D47" s="15">
        <v>180</v>
      </c>
      <c r="E47" s="16">
        <f t="shared" si="0"/>
        <v>-1152.9299999999998</v>
      </c>
    </row>
    <row r="48" spans="1:5" ht="16.5" customHeight="1" x14ac:dyDescent="0.2">
      <c r="A48" s="13">
        <v>43783</v>
      </c>
      <c r="B48" s="14" t="s">
        <v>36</v>
      </c>
      <c r="C48" s="15"/>
      <c r="D48" s="15">
        <v>20</v>
      </c>
      <c r="E48" s="16">
        <f t="shared" si="0"/>
        <v>-1172.9299999999998</v>
      </c>
    </row>
    <row r="49" spans="1:5" ht="16.5" customHeight="1" x14ac:dyDescent="0.2">
      <c r="A49" s="13">
        <v>43783</v>
      </c>
      <c r="B49" s="14" t="s">
        <v>39</v>
      </c>
      <c r="C49" s="15"/>
      <c r="D49" s="15">
        <v>50</v>
      </c>
      <c r="E49" s="16">
        <f t="shared" si="0"/>
        <v>-1222.9299999999998</v>
      </c>
    </row>
    <row r="50" spans="1:5" ht="16.5" customHeight="1" x14ac:dyDescent="0.2">
      <c r="A50" s="13">
        <v>43783</v>
      </c>
      <c r="B50" s="14" t="s">
        <v>36</v>
      </c>
      <c r="C50" s="15"/>
      <c r="D50" s="15">
        <v>30</v>
      </c>
      <c r="E50" s="16">
        <f t="shared" si="0"/>
        <v>-1252.9299999999998</v>
      </c>
    </row>
    <row r="51" spans="1:5" ht="16.5" customHeight="1" x14ac:dyDescent="0.2">
      <c r="A51" s="13">
        <v>43783</v>
      </c>
      <c r="B51" s="14" t="s">
        <v>40</v>
      </c>
      <c r="C51" s="15"/>
      <c r="D51" s="15">
        <v>90</v>
      </c>
      <c r="E51" s="16">
        <f t="shared" si="0"/>
        <v>-1342.9299999999998</v>
      </c>
    </row>
    <row r="52" spans="1:5" ht="16.5" customHeight="1" x14ac:dyDescent="0.2">
      <c r="A52" s="13">
        <v>43783</v>
      </c>
      <c r="B52" s="14" t="s">
        <v>41</v>
      </c>
      <c r="C52" s="15"/>
      <c r="D52" s="15">
        <v>73.87</v>
      </c>
      <c r="E52" s="16">
        <f t="shared" si="0"/>
        <v>-1416.7999999999997</v>
      </c>
    </row>
    <row r="53" spans="1:5" ht="16.5" customHeight="1" x14ac:dyDescent="0.2">
      <c r="A53" s="13">
        <v>43784</v>
      </c>
      <c r="B53" s="14" t="s">
        <v>35</v>
      </c>
      <c r="C53" s="15">
        <v>100</v>
      </c>
      <c r="D53" s="15"/>
      <c r="E53" s="16">
        <f t="shared" si="0"/>
        <v>-1316.7999999999997</v>
      </c>
    </row>
    <row r="54" spans="1:5" ht="16.5" customHeight="1" x14ac:dyDescent="0.2">
      <c r="A54" s="13">
        <v>43784</v>
      </c>
      <c r="B54" s="14" t="s">
        <v>13</v>
      </c>
      <c r="C54" s="15">
        <v>352</v>
      </c>
      <c r="D54" s="15"/>
      <c r="E54" s="16">
        <f t="shared" si="0"/>
        <v>-964.79999999999973</v>
      </c>
    </row>
    <row r="55" spans="1:5" ht="16.5" customHeight="1" x14ac:dyDescent="0.2">
      <c r="A55" s="13">
        <v>43785</v>
      </c>
      <c r="B55" s="14" t="s">
        <v>13</v>
      </c>
      <c r="C55" s="15">
        <v>332</v>
      </c>
      <c r="D55" s="15"/>
      <c r="E55" s="16">
        <f t="shared" si="0"/>
        <v>-632.79999999999973</v>
      </c>
    </row>
    <row r="56" spans="1:5" ht="16.5" customHeight="1" x14ac:dyDescent="0.2">
      <c r="A56" s="13">
        <v>43785</v>
      </c>
      <c r="B56" s="14" t="s">
        <v>42</v>
      </c>
      <c r="C56" s="15"/>
      <c r="D56" s="15">
        <v>13.99</v>
      </c>
      <c r="E56" s="16">
        <f t="shared" si="0"/>
        <v>-646.78999999999974</v>
      </c>
    </row>
    <row r="57" spans="1:5" ht="16.5" customHeight="1" x14ac:dyDescent="0.2">
      <c r="A57" s="13">
        <v>43785</v>
      </c>
      <c r="B57" s="14" t="s">
        <v>43</v>
      </c>
      <c r="C57" s="15"/>
      <c r="D57" s="15">
        <v>50</v>
      </c>
      <c r="E57" s="16">
        <f t="shared" si="0"/>
        <v>-696.78999999999974</v>
      </c>
    </row>
    <row r="58" spans="1:5" ht="16.5" customHeight="1" x14ac:dyDescent="0.2">
      <c r="A58" s="13">
        <v>43786</v>
      </c>
      <c r="B58" s="14" t="s">
        <v>13</v>
      </c>
      <c r="C58" s="15">
        <v>182</v>
      </c>
      <c r="D58" s="15"/>
      <c r="E58" s="16">
        <f t="shared" si="0"/>
        <v>-514.78999999999974</v>
      </c>
    </row>
    <row r="59" spans="1:5" ht="16.5" customHeight="1" x14ac:dyDescent="0.2">
      <c r="A59" s="13">
        <v>43786</v>
      </c>
      <c r="B59" s="14" t="s">
        <v>44</v>
      </c>
      <c r="C59" s="15"/>
      <c r="D59" s="15">
        <v>14.8</v>
      </c>
      <c r="E59" s="16">
        <f t="shared" si="0"/>
        <v>-529.58999999999969</v>
      </c>
    </row>
    <row r="60" spans="1:5" ht="16.5" customHeight="1" x14ac:dyDescent="0.2">
      <c r="A60" s="13">
        <v>43787</v>
      </c>
      <c r="B60" s="14" t="s">
        <v>42</v>
      </c>
      <c r="C60" s="15"/>
      <c r="D60" s="15">
        <v>8.9700000000000006</v>
      </c>
      <c r="E60" s="16">
        <f t="shared" si="0"/>
        <v>-538.55999999999972</v>
      </c>
    </row>
    <row r="61" spans="1:5" ht="16.5" customHeight="1" x14ac:dyDescent="0.2">
      <c r="A61" s="13">
        <v>43788</v>
      </c>
      <c r="B61" s="14" t="s">
        <v>30</v>
      </c>
      <c r="C61" s="15"/>
      <c r="D61" s="15">
        <v>5.98</v>
      </c>
      <c r="E61" s="16">
        <f t="shared" si="0"/>
        <v>-544.53999999999974</v>
      </c>
    </row>
    <row r="62" spans="1:5" ht="16.5" customHeight="1" x14ac:dyDescent="0.2">
      <c r="A62" s="13">
        <v>43788</v>
      </c>
      <c r="B62" s="14" t="s">
        <v>45</v>
      </c>
      <c r="C62" s="15"/>
      <c r="D62" s="15">
        <v>43.65</v>
      </c>
      <c r="E62" s="16">
        <f t="shared" si="0"/>
        <v>-588.18999999999971</v>
      </c>
    </row>
    <row r="63" spans="1:5" ht="16.5" customHeight="1" x14ac:dyDescent="0.2">
      <c r="A63" s="13">
        <v>43789</v>
      </c>
      <c r="B63" s="14" t="s">
        <v>13</v>
      </c>
      <c r="C63" s="15">
        <v>374</v>
      </c>
      <c r="D63" s="15"/>
      <c r="E63" s="16">
        <f t="shared" si="0"/>
        <v>-214.18999999999971</v>
      </c>
    </row>
    <row r="64" spans="1:5" ht="16.5" customHeight="1" x14ac:dyDescent="0.2">
      <c r="A64" s="13">
        <v>43789</v>
      </c>
      <c r="B64" s="14" t="s">
        <v>46</v>
      </c>
      <c r="C64" s="15">
        <v>1204</v>
      </c>
      <c r="D64" s="15"/>
      <c r="E64" s="16">
        <f t="shared" si="0"/>
        <v>989.81000000000029</v>
      </c>
    </row>
    <row r="65" spans="1:5" ht="16.5" customHeight="1" x14ac:dyDescent="0.2">
      <c r="A65" s="13">
        <v>43789</v>
      </c>
      <c r="B65" s="14" t="s">
        <v>36</v>
      </c>
      <c r="C65" s="15"/>
      <c r="D65" s="15">
        <v>30</v>
      </c>
      <c r="E65" s="16">
        <f t="shared" si="0"/>
        <v>959.81000000000029</v>
      </c>
    </row>
    <row r="66" spans="1:5" ht="16.5" customHeight="1" x14ac:dyDescent="0.2">
      <c r="A66" s="13">
        <v>43789</v>
      </c>
      <c r="B66" s="14" t="s">
        <v>36</v>
      </c>
      <c r="C66" s="15"/>
      <c r="D66" s="15">
        <v>20</v>
      </c>
      <c r="E66" s="16">
        <f t="shared" si="0"/>
        <v>939.81000000000029</v>
      </c>
    </row>
    <row r="67" spans="1:5" ht="16.5" customHeight="1" x14ac:dyDescent="0.2">
      <c r="A67" s="13">
        <v>43789</v>
      </c>
      <c r="B67" s="14" t="s">
        <v>36</v>
      </c>
      <c r="C67" s="15"/>
      <c r="D67" s="15">
        <v>50</v>
      </c>
      <c r="E67" s="16">
        <f t="shared" si="0"/>
        <v>889.81000000000029</v>
      </c>
    </row>
    <row r="68" spans="1:5" ht="16.5" customHeight="1" x14ac:dyDescent="0.2">
      <c r="A68" s="13">
        <v>43789</v>
      </c>
      <c r="B68" s="14" t="s">
        <v>47</v>
      </c>
      <c r="C68" s="15"/>
      <c r="D68" s="15">
        <v>95</v>
      </c>
      <c r="E68" s="16">
        <f t="shared" si="0"/>
        <v>794.81000000000029</v>
      </c>
    </row>
    <row r="69" spans="1:5" ht="16.5" customHeight="1" x14ac:dyDescent="0.2">
      <c r="A69" s="13">
        <v>43790</v>
      </c>
      <c r="B69" s="14" t="s">
        <v>48</v>
      </c>
      <c r="C69" s="15"/>
      <c r="D69" s="15">
        <v>30</v>
      </c>
      <c r="E69" s="16">
        <f t="shared" si="0"/>
        <v>764.81000000000029</v>
      </c>
    </row>
    <row r="70" spans="1:5" ht="16.5" customHeight="1" x14ac:dyDescent="0.2">
      <c r="A70" s="13">
        <v>43790</v>
      </c>
      <c r="B70" s="14" t="s">
        <v>36</v>
      </c>
      <c r="C70" s="15"/>
      <c r="D70" s="15">
        <v>50</v>
      </c>
      <c r="E70" s="16">
        <f t="shared" si="0"/>
        <v>714.81000000000029</v>
      </c>
    </row>
    <row r="71" spans="1:5" ht="16.5" customHeight="1" x14ac:dyDescent="0.2">
      <c r="A71" s="13">
        <v>43791</v>
      </c>
      <c r="B71" s="14" t="s">
        <v>13</v>
      </c>
      <c r="C71" s="15">
        <v>250</v>
      </c>
      <c r="D71" s="15"/>
      <c r="E71" s="16">
        <f t="shared" ref="E71:E100" si="1">E70+C71-D71</f>
        <v>964.81000000000029</v>
      </c>
    </row>
    <row r="72" spans="1:5" ht="16.5" customHeight="1" x14ac:dyDescent="0.2">
      <c r="A72" s="13">
        <v>43791</v>
      </c>
      <c r="B72" s="14" t="s">
        <v>36</v>
      </c>
      <c r="C72" s="15"/>
      <c r="D72" s="15">
        <v>23</v>
      </c>
      <c r="E72" s="16">
        <f t="shared" si="1"/>
        <v>941.81000000000029</v>
      </c>
    </row>
    <row r="73" spans="1:5" ht="16.5" customHeight="1" x14ac:dyDescent="0.2">
      <c r="A73" s="13">
        <v>43791</v>
      </c>
      <c r="B73" s="14" t="s">
        <v>36</v>
      </c>
      <c r="C73" s="15"/>
      <c r="D73" s="15">
        <v>50</v>
      </c>
      <c r="E73" s="16">
        <f t="shared" si="1"/>
        <v>891.81000000000029</v>
      </c>
    </row>
    <row r="74" spans="1:5" ht="16.5" customHeight="1" x14ac:dyDescent="0.2">
      <c r="A74" s="13">
        <v>43792</v>
      </c>
      <c r="B74" s="14" t="s">
        <v>30</v>
      </c>
      <c r="C74" s="15"/>
      <c r="D74" s="15">
        <v>50.9</v>
      </c>
      <c r="E74" s="16">
        <f t="shared" si="1"/>
        <v>840.91000000000031</v>
      </c>
    </row>
    <row r="75" spans="1:5" ht="16.5" customHeight="1" x14ac:dyDescent="0.2">
      <c r="A75" s="13">
        <v>43792</v>
      </c>
      <c r="B75" s="14" t="s">
        <v>49</v>
      </c>
      <c r="C75" s="15"/>
      <c r="D75" s="15">
        <v>24.77</v>
      </c>
      <c r="E75" s="16">
        <f t="shared" si="1"/>
        <v>816.14000000000033</v>
      </c>
    </row>
    <row r="76" spans="1:5" ht="16.5" customHeight="1" x14ac:dyDescent="0.2">
      <c r="A76" s="13">
        <v>43793</v>
      </c>
      <c r="B76" s="14" t="s">
        <v>50</v>
      </c>
      <c r="C76" s="15"/>
      <c r="D76" s="15">
        <v>20</v>
      </c>
      <c r="E76" s="16">
        <f t="shared" si="1"/>
        <v>796.14000000000033</v>
      </c>
    </row>
    <row r="77" spans="1:5" ht="16.5" customHeight="1" x14ac:dyDescent="0.2">
      <c r="A77" s="13">
        <v>43794</v>
      </c>
      <c r="B77" s="14" t="s">
        <v>51</v>
      </c>
      <c r="C77" s="15"/>
      <c r="D77" s="15">
        <v>50</v>
      </c>
      <c r="E77" s="16">
        <f t="shared" si="1"/>
        <v>746.14000000000033</v>
      </c>
    </row>
    <row r="78" spans="1:5" ht="16.5" customHeight="1" x14ac:dyDescent="0.2">
      <c r="A78" s="13">
        <v>43794</v>
      </c>
      <c r="B78" s="14" t="s">
        <v>36</v>
      </c>
      <c r="C78" s="15"/>
      <c r="D78" s="15">
        <v>50</v>
      </c>
      <c r="E78" s="16">
        <f t="shared" si="1"/>
        <v>696.14000000000033</v>
      </c>
    </row>
    <row r="79" spans="1:5" ht="16.5" customHeight="1" x14ac:dyDescent="0.2">
      <c r="A79" s="13">
        <v>43794</v>
      </c>
      <c r="B79" s="14" t="s">
        <v>52</v>
      </c>
      <c r="C79" s="15"/>
      <c r="D79" s="15">
        <v>6.9</v>
      </c>
      <c r="E79" s="16">
        <f t="shared" si="1"/>
        <v>689.24000000000035</v>
      </c>
    </row>
    <row r="80" spans="1:5" ht="16.5" customHeight="1" x14ac:dyDescent="0.2">
      <c r="A80" s="13">
        <v>43794</v>
      </c>
      <c r="B80" s="14" t="s">
        <v>53</v>
      </c>
      <c r="C80" s="15"/>
      <c r="D80" s="15">
        <v>25.48</v>
      </c>
      <c r="E80" s="16">
        <f t="shared" si="1"/>
        <v>663.76000000000033</v>
      </c>
    </row>
    <row r="81" spans="1:5" ht="16.5" customHeight="1" x14ac:dyDescent="0.2">
      <c r="A81" s="13">
        <v>43794</v>
      </c>
      <c r="B81" s="14" t="s">
        <v>54</v>
      </c>
      <c r="C81" s="15"/>
      <c r="D81" s="15">
        <v>29.8</v>
      </c>
      <c r="E81" s="16">
        <f t="shared" si="1"/>
        <v>633.96000000000038</v>
      </c>
    </row>
    <row r="82" spans="1:5" ht="16.5" customHeight="1" x14ac:dyDescent="0.2">
      <c r="A82" s="13">
        <v>43795</v>
      </c>
      <c r="B82" s="14" t="s">
        <v>36</v>
      </c>
      <c r="C82" s="15"/>
      <c r="D82" s="15">
        <v>40</v>
      </c>
      <c r="E82" s="16">
        <f t="shared" si="1"/>
        <v>593.96000000000038</v>
      </c>
    </row>
    <row r="83" spans="1:5" ht="16.5" customHeight="1" x14ac:dyDescent="0.2">
      <c r="A83" s="13">
        <v>43796</v>
      </c>
      <c r="B83" s="14" t="s">
        <v>55</v>
      </c>
      <c r="C83" s="15"/>
      <c r="D83" s="15">
        <v>60</v>
      </c>
      <c r="E83" s="16">
        <f t="shared" si="1"/>
        <v>533.96000000000038</v>
      </c>
    </row>
    <row r="84" spans="1:5" ht="16.5" customHeight="1" x14ac:dyDescent="0.2">
      <c r="A84" s="13">
        <v>43796</v>
      </c>
      <c r="B84" s="14" t="s">
        <v>56</v>
      </c>
      <c r="C84" s="15"/>
      <c r="D84" s="15">
        <v>12</v>
      </c>
      <c r="E84" s="16">
        <f t="shared" si="1"/>
        <v>521.96000000000038</v>
      </c>
    </row>
    <row r="85" spans="1:5" ht="16.5" customHeight="1" x14ac:dyDescent="0.2">
      <c r="A85" s="13">
        <v>43797</v>
      </c>
      <c r="B85" s="14" t="s">
        <v>36</v>
      </c>
      <c r="C85" s="15"/>
      <c r="D85" s="15">
        <v>36</v>
      </c>
      <c r="E85" s="16">
        <f t="shared" si="1"/>
        <v>485.96000000000038</v>
      </c>
    </row>
    <row r="86" spans="1:5" ht="16.5" customHeight="1" x14ac:dyDescent="0.2">
      <c r="A86" s="13">
        <v>43797</v>
      </c>
      <c r="B86" s="14" t="s">
        <v>57</v>
      </c>
      <c r="C86" s="15"/>
      <c r="D86" s="15">
        <v>10</v>
      </c>
      <c r="E86" s="16">
        <f t="shared" si="1"/>
        <v>475.96000000000038</v>
      </c>
    </row>
    <row r="87" spans="1:5" ht="16.5" customHeight="1" x14ac:dyDescent="0.2">
      <c r="A87" s="13">
        <v>43797</v>
      </c>
      <c r="B87" s="14" t="s">
        <v>58</v>
      </c>
      <c r="C87" s="15"/>
      <c r="D87" s="15">
        <v>9.9</v>
      </c>
      <c r="E87" s="16">
        <f t="shared" si="1"/>
        <v>466.0600000000004</v>
      </c>
    </row>
    <row r="88" spans="1:5" ht="16.5" customHeight="1" x14ac:dyDescent="0.2">
      <c r="A88" s="13">
        <v>43797</v>
      </c>
      <c r="B88" s="14" t="s">
        <v>59</v>
      </c>
      <c r="C88" s="15"/>
      <c r="D88" s="15">
        <v>22.06</v>
      </c>
      <c r="E88" s="16">
        <f t="shared" si="1"/>
        <v>444.0000000000004</v>
      </c>
    </row>
    <row r="89" spans="1:5" ht="16.5" customHeight="1" x14ac:dyDescent="0.2">
      <c r="A89" s="13">
        <v>43797</v>
      </c>
      <c r="B89" s="14" t="s">
        <v>59</v>
      </c>
      <c r="C89" s="15"/>
      <c r="D89" s="15">
        <v>20.86</v>
      </c>
      <c r="E89" s="16">
        <f t="shared" si="1"/>
        <v>423.14000000000038</v>
      </c>
    </row>
    <row r="90" spans="1:5" ht="16.5" customHeight="1" x14ac:dyDescent="0.2">
      <c r="A90" s="13">
        <v>43797</v>
      </c>
      <c r="B90" s="14" t="s">
        <v>59</v>
      </c>
      <c r="C90" s="15"/>
      <c r="D90" s="15">
        <v>69.94</v>
      </c>
      <c r="E90" s="16">
        <f t="shared" si="1"/>
        <v>353.20000000000039</v>
      </c>
    </row>
    <row r="91" spans="1:5" ht="16.5" customHeight="1" x14ac:dyDescent="0.2">
      <c r="A91" s="13">
        <v>43797</v>
      </c>
      <c r="B91" s="14" t="s">
        <v>59</v>
      </c>
      <c r="C91" s="15"/>
      <c r="D91" s="15">
        <v>65</v>
      </c>
      <c r="E91" s="16">
        <f t="shared" si="1"/>
        <v>288.20000000000039</v>
      </c>
    </row>
    <row r="92" spans="1:5" ht="16.5" customHeight="1" x14ac:dyDescent="0.2">
      <c r="A92" s="13">
        <v>43798</v>
      </c>
      <c r="B92" s="14" t="s">
        <v>30</v>
      </c>
      <c r="C92" s="15"/>
      <c r="D92" s="15">
        <v>6.99</v>
      </c>
      <c r="E92" s="16">
        <f t="shared" si="1"/>
        <v>281.21000000000038</v>
      </c>
    </row>
    <row r="93" spans="1:5" ht="16.5" customHeight="1" x14ac:dyDescent="0.2">
      <c r="A93" s="13">
        <v>43798</v>
      </c>
      <c r="B93" s="14" t="s">
        <v>36</v>
      </c>
      <c r="C93" s="15"/>
      <c r="D93" s="15">
        <v>121</v>
      </c>
      <c r="E93" s="16">
        <f t="shared" si="1"/>
        <v>160.21000000000038</v>
      </c>
    </row>
    <row r="94" spans="1:5" ht="16.5" customHeight="1" x14ac:dyDescent="0.2">
      <c r="A94" s="13">
        <v>43798</v>
      </c>
      <c r="B94" s="14" t="s">
        <v>36</v>
      </c>
      <c r="C94" s="15"/>
      <c r="D94" s="15">
        <v>50</v>
      </c>
      <c r="E94" s="16">
        <f t="shared" si="1"/>
        <v>110.21000000000038</v>
      </c>
    </row>
    <row r="95" spans="1:5" ht="16.5" customHeight="1" x14ac:dyDescent="0.2">
      <c r="A95" s="13">
        <v>43799</v>
      </c>
      <c r="B95" s="14" t="s">
        <v>13</v>
      </c>
      <c r="C95" s="15">
        <v>262</v>
      </c>
      <c r="D95" s="15"/>
      <c r="E95" s="16">
        <f t="shared" si="1"/>
        <v>372.21000000000038</v>
      </c>
    </row>
    <row r="96" spans="1:5" ht="16.5" customHeight="1" x14ac:dyDescent="0.2">
      <c r="A96" s="13">
        <v>43799</v>
      </c>
      <c r="B96" s="14" t="s">
        <v>30</v>
      </c>
      <c r="C96" s="15"/>
      <c r="D96" s="15">
        <v>52.08</v>
      </c>
      <c r="E96" s="16">
        <f t="shared" si="1"/>
        <v>320.13000000000039</v>
      </c>
    </row>
    <row r="97" spans="1:6" ht="16.5" customHeight="1" x14ac:dyDescent="0.2">
      <c r="A97" s="13">
        <v>43799</v>
      </c>
      <c r="B97" s="14" t="s">
        <v>60</v>
      </c>
      <c r="C97" s="15"/>
      <c r="D97" s="15">
        <v>30.98</v>
      </c>
      <c r="E97" s="16">
        <f t="shared" si="1"/>
        <v>289.15000000000038</v>
      </c>
    </row>
    <row r="98" spans="1:6" ht="16.5" customHeight="1" x14ac:dyDescent="0.2">
      <c r="A98" s="13">
        <v>43799</v>
      </c>
      <c r="B98" s="14" t="s">
        <v>61</v>
      </c>
      <c r="C98" s="15"/>
      <c r="D98" s="15">
        <v>50</v>
      </c>
      <c r="E98" s="16">
        <f t="shared" si="1"/>
        <v>239.15000000000038</v>
      </c>
    </row>
    <row r="99" spans="1:6" ht="16.5" customHeight="1" x14ac:dyDescent="0.2">
      <c r="A99" s="13">
        <v>43799</v>
      </c>
      <c r="B99" s="14" t="s">
        <v>62</v>
      </c>
      <c r="C99" s="15"/>
      <c r="D99" s="15">
        <v>50</v>
      </c>
      <c r="E99" s="16">
        <f t="shared" si="1"/>
        <v>189.15000000000038</v>
      </c>
    </row>
    <row r="100" spans="1:6" ht="16.5" customHeight="1" x14ac:dyDescent="0.2">
      <c r="A100" s="13">
        <v>43799</v>
      </c>
      <c r="B100" s="14" t="s">
        <v>63</v>
      </c>
      <c r="C100" s="15"/>
      <c r="D100" s="15">
        <v>60</v>
      </c>
      <c r="E100" s="16">
        <f t="shared" si="1"/>
        <v>129.15000000000038</v>
      </c>
    </row>
    <row r="101" spans="1:6" ht="30.6" customHeight="1" x14ac:dyDescent="0.2">
      <c r="A101" s="17" t="s">
        <v>64</v>
      </c>
      <c r="B101" s="18"/>
      <c r="C101" s="19">
        <f>SUM(C6:C100)</f>
        <v>3819.9</v>
      </c>
      <c r="D101" s="19">
        <f>SUM(D6:D100)</f>
        <v>3696.9300000000003</v>
      </c>
      <c r="E101" s="20">
        <f>E6+C101-D101</f>
        <v>129.14999999999964</v>
      </c>
      <c r="F101" s="21"/>
    </row>
    <row r="103" spans="1:6" ht="13.5" thickBot="1" x14ac:dyDescent="0.25"/>
    <row r="104" spans="1:6" ht="15" x14ac:dyDescent="0.2">
      <c r="A104" s="22" t="s">
        <v>65</v>
      </c>
      <c r="B104" s="23"/>
      <c r="C104" s="24"/>
      <c r="D104" s="24"/>
      <c r="E104" s="25"/>
    </row>
    <row r="105" spans="1:6" ht="15.75" thickBot="1" x14ac:dyDescent="0.25">
      <c r="A105" s="26"/>
      <c r="B105" s="27"/>
      <c r="C105" s="28"/>
      <c r="D105" s="28"/>
      <c r="E105" s="29"/>
    </row>
    <row r="106" spans="1:6" ht="32.25" customHeight="1" thickBot="1" x14ac:dyDescent="0.25">
      <c r="A106" s="30" t="s">
        <v>66</v>
      </c>
      <c r="B106" s="31" t="s">
        <v>67</v>
      </c>
      <c r="C106" s="32" t="s">
        <v>68</v>
      </c>
      <c r="D106" s="32" t="s">
        <v>69</v>
      </c>
      <c r="E106" s="33" t="s">
        <v>70</v>
      </c>
    </row>
    <row r="107" spans="1:6" ht="18" customHeight="1" x14ac:dyDescent="0.2">
      <c r="A107" s="13"/>
      <c r="B107" s="14" t="s">
        <v>71</v>
      </c>
      <c r="C107" s="15"/>
      <c r="D107" s="15"/>
      <c r="E107" s="16">
        <v>7776.65</v>
      </c>
    </row>
    <row r="108" spans="1:6" ht="18" customHeight="1" x14ac:dyDescent="0.2">
      <c r="A108" s="13">
        <v>43770</v>
      </c>
      <c r="B108" s="14" t="s">
        <v>35</v>
      </c>
      <c r="C108" s="15">
        <v>340</v>
      </c>
      <c r="D108" s="15"/>
      <c r="E108" s="16">
        <f t="shared" ref="E108:E142" si="2">E107+C108-D108</f>
        <v>8116.65</v>
      </c>
    </row>
    <row r="109" spans="1:6" ht="18" customHeight="1" x14ac:dyDescent="0.2">
      <c r="A109" s="13">
        <v>43774</v>
      </c>
      <c r="B109" s="14" t="s">
        <v>72</v>
      </c>
      <c r="C109" s="15">
        <v>1600</v>
      </c>
      <c r="D109" s="15"/>
      <c r="E109" s="16">
        <f t="shared" si="2"/>
        <v>9716.65</v>
      </c>
    </row>
    <row r="110" spans="1:6" ht="18" customHeight="1" x14ac:dyDescent="0.2">
      <c r="A110" s="13">
        <v>43774</v>
      </c>
      <c r="B110" s="14" t="s">
        <v>73</v>
      </c>
      <c r="C110" s="15">
        <v>2000</v>
      </c>
      <c r="D110" s="15"/>
      <c r="E110" s="16">
        <f t="shared" si="2"/>
        <v>11716.65</v>
      </c>
    </row>
    <row r="111" spans="1:6" ht="18" customHeight="1" x14ac:dyDescent="0.2">
      <c r="A111" s="13">
        <v>43774</v>
      </c>
      <c r="B111" s="14" t="s">
        <v>74</v>
      </c>
      <c r="C111" s="15">
        <v>1500</v>
      </c>
      <c r="D111" s="15"/>
      <c r="E111" s="16">
        <f t="shared" si="2"/>
        <v>13216.65</v>
      </c>
    </row>
    <row r="112" spans="1:6" ht="18" customHeight="1" x14ac:dyDescent="0.2">
      <c r="A112" s="13">
        <v>43774</v>
      </c>
      <c r="B112" s="14" t="s">
        <v>75</v>
      </c>
      <c r="C112" s="15"/>
      <c r="D112" s="15">
        <v>10.45</v>
      </c>
      <c r="E112" s="16">
        <f t="shared" si="2"/>
        <v>13206.199999999999</v>
      </c>
    </row>
    <row r="113" spans="1:5" ht="18" customHeight="1" x14ac:dyDescent="0.2">
      <c r="A113" s="13">
        <v>43774</v>
      </c>
      <c r="B113" s="14" t="s">
        <v>75</v>
      </c>
      <c r="C113" s="15"/>
      <c r="D113" s="15">
        <v>52</v>
      </c>
      <c r="E113" s="16">
        <f t="shared" si="2"/>
        <v>13154.199999999999</v>
      </c>
    </row>
    <row r="114" spans="1:5" ht="18" customHeight="1" x14ac:dyDescent="0.2">
      <c r="A114" s="13">
        <v>43775</v>
      </c>
      <c r="B114" s="14" t="s">
        <v>76</v>
      </c>
      <c r="C114" s="15">
        <v>1000</v>
      </c>
      <c r="D114" s="15"/>
      <c r="E114" s="16">
        <f t="shared" si="2"/>
        <v>14154.199999999999</v>
      </c>
    </row>
    <row r="115" spans="1:5" ht="18" customHeight="1" x14ac:dyDescent="0.2">
      <c r="A115" s="13">
        <v>43775</v>
      </c>
      <c r="B115" s="14" t="s">
        <v>77</v>
      </c>
      <c r="C115" s="15"/>
      <c r="D115" s="15">
        <v>1278.26</v>
      </c>
      <c r="E115" s="16">
        <f t="shared" si="2"/>
        <v>12875.939999999999</v>
      </c>
    </row>
    <row r="116" spans="1:5" ht="18" customHeight="1" x14ac:dyDescent="0.2">
      <c r="A116" s="13">
        <v>43775</v>
      </c>
      <c r="B116" s="14" t="s">
        <v>78</v>
      </c>
      <c r="C116" s="15"/>
      <c r="D116" s="15">
        <v>1328.01</v>
      </c>
      <c r="E116" s="16">
        <f t="shared" si="2"/>
        <v>11547.929999999998</v>
      </c>
    </row>
    <row r="117" spans="1:5" ht="18" customHeight="1" x14ac:dyDescent="0.2">
      <c r="A117" s="13">
        <v>43775</v>
      </c>
      <c r="B117" s="14" t="s">
        <v>79</v>
      </c>
      <c r="C117" s="15"/>
      <c r="D117" s="15">
        <v>1749.18</v>
      </c>
      <c r="E117" s="16">
        <f t="shared" si="2"/>
        <v>9798.7499999999982</v>
      </c>
    </row>
    <row r="118" spans="1:5" ht="18" customHeight="1" x14ac:dyDescent="0.2">
      <c r="A118" s="13">
        <v>43775</v>
      </c>
      <c r="B118" s="14" t="s">
        <v>80</v>
      </c>
      <c r="C118" s="15"/>
      <c r="D118" s="15">
        <v>8100</v>
      </c>
      <c r="E118" s="16">
        <f t="shared" si="2"/>
        <v>1698.7499999999982</v>
      </c>
    </row>
    <row r="119" spans="1:5" ht="18" customHeight="1" x14ac:dyDescent="0.2">
      <c r="A119" s="13">
        <v>43775</v>
      </c>
      <c r="B119" s="14" t="s">
        <v>81</v>
      </c>
      <c r="C119" s="15"/>
      <c r="D119" s="15">
        <v>1167.05</v>
      </c>
      <c r="E119" s="16">
        <f t="shared" si="2"/>
        <v>531.69999999999823</v>
      </c>
    </row>
    <row r="120" spans="1:5" ht="18" customHeight="1" x14ac:dyDescent="0.2">
      <c r="A120" s="13">
        <v>43775</v>
      </c>
      <c r="B120" s="14" t="s">
        <v>82</v>
      </c>
      <c r="C120" s="15"/>
      <c r="D120" s="15">
        <v>10.45</v>
      </c>
      <c r="E120" s="16">
        <f t="shared" si="2"/>
        <v>521.24999999999818</v>
      </c>
    </row>
    <row r="121" spans="1:5" ht="18" customHeight="1" x14ac:dyDescent="0.2">
      <c r="A121" s="13">
        <v>43781</v>
      </c>
      <c r="B121" s="14" t="s">
        <v>83</v>
      </c>
      <c r="C121" s="15">
        <v>8000</v>
      </c>
      <c r="D121" s="15"/>
      <c r="E121" s="16">
        <f t="shared" si="2"/>
        <v>8521.2499999999982</v>
      </c>
    </row>
    <row r="122" spans="1:5" ht="18" customHeight="1" x14ac:dyDescent="0.2">
      <c r="A122" s="13">
        <v>43788</v>
      </c>
      <c r="B122" s="14" t="s">
        <v>84</v>
      </c>
      <c r="C122" s="15"/>
      <c r="D122" s="15">
        <v>1074.45</v>
      </c>
      <c r="E122" s="16">
        <f t="shared" si="2"/>
        <v>7446.7999999999984</v>
      </c>
    </row>
    <row r="123" spans="1:5" ht="18" customHeight="1" x14ac:dyDescent="0.2">
      <c r="A123" s="13">
        <v>43788</v>
      </c>
      <c r="B123" s="14" t="s">
        <v>85</v>
      </c>
      <c r="C123" s="15"/>
      <c r="D123" s="15">
        <v>63.53</v>
      </c>
      <c r="E123" s="16">
        <f t="shared" si="2"/>
        <v>7383.2699999999986</v>
      </c>
    </row>
    <row r="124" spans="1:5" ht="18" customHeight="1" x14ac:dyDescent="0.2">
      <c r="A124" s="13">
        <v>43789</v>
      </c>
      <c r="B124" s="14" t="s">
        <v>80</v>
      </c>
      <c r="C124" s="15"/>
      <c r="D124" s="15">
        <v>5000</v>
      </c>
      <c r="E124" s="16">
        <f t="shared" si="2"/>
        <v>2383.2699999999986</v>
      </c>
    </row>
    <row r="125" spans="1:5" ht="18" customHeight="1" x14ac:dyDescent="0.2">
      <c r="A125" s="13">
        <v>43789</v>
      </c>
      <c r="B125" s="14" t="s">
        <v>86</v>
      </c>
      <c r="C125" s="15"/>
      <c r="D125" s="15">
        <v>10.45</v>
      </c>
      <c r="E125" s="16">
        <f t="shared" si="2"/>
        <v>2372.8199999999988</v>
      </c>
    </row>
    <row r="126" spans="1:5" ht="18" customHeight="1" x14ac:dyDescent="0.2">
      <c r="A126" s="13">
        <v>43791</v>
      </c>
      <c r="B126" s="14" t="s">
        <v>87</v>
      </c>
      <c r="C126" s="15"/>
      <c r="D126" s="15">
        <v>228.43</v>
      </c>
      <c r="E126" s="16">
        <f t="shared" si="2"/>
        <v>2144.389999999999</v>
      </c>
    </row>
    <row r="127" spans="1:5" ht="18" customHeight="1" x14ac:dyDescent="0.2">
      <c r="A127" s="13">
        <v>43794</v>
      </c>
      <c r="B127" s="14" t="s">
        <v>35</v>
      </c>
      <c r="C127" s="15">
        <v>83.26</v>
      </c>
      <c r="D127" s="15"/>
      <c r="E127" s="16">
        <f t="shared" si="2"/>
        <v>2227.6499999999992</v>
      </c>
    </row>
    <row r="128" spans="1:5" ht="18" customHeight="1" x14ac:dyDescent="0.2">
      <c r="A128" s="13">
        <v>43794</v>
      </c>
      <c r="B128" s="14" t="s">
        <v>88</v>
      </c>
      <c r="C128" s="15">
        <v>1280</v>
      </c>
      <c r="D128" s="15"/>
      <c r="E128" s="16">
        <f t="shared" si="2"/>
        <v>3507.6499999999992</v>
      </c>
    </row>
    <row r="129" spans="1:5" ht="18" customHeight="1" x14ac:dyDescent="0.2">
      <c r="A129" s="13">
        <v>43794</v>
      </c>
      <c r="B129" s="14" t="s">
        <v>85</v>
      </c>
      <c r="C129" s="15"/>
      <c r="D129" s="15">
        <v>144.88999999999999</v>
      </c>
      <c r="E129" s="16">
        <f t="shared" si="2"/>
        <v>3362.7599999999993</v>
      </c>
    </row>
    <row r="130" spans="1:5" ht="18" customHeight="1" x14ac:dyDescent="0.2">
      <c r="A130" s="13">
        <v>43795</v>
      </c>
      <c r="B130" s="14" t="s">
        <v>89</v>
      </c>
      <c r="C130" s="15">
        <v>770</v>
      </c>
      <c r="D130" s="15"/>
      <c r="E130" s="16">
        <f t="shared" si="2"/>
        <v>4132.7599999999993</v>
      </c>
    </row>
    <row r="131" spans="1:5" ht="18" customHeight="1" x14ac:dyDescent="0.2">
      <c r="A131" s="13">
        <v>43795</v>
      </c>
      <c r="B131" s="14" t="s">
        <v>90</v>
      </c>
      <c r="C131" s="15">
        <v>1990</v>
      </c>
      <c r="D131" s="15"/>
      <c r="E131" s="16">
        <f t="shared" si="2"/>
        <v>6122.7599999999993</v>
      </c>
    </row>
    <row r="132" spans="1:5" ht="18" customHeight="1" x14ac:dyDescent="0.2">
      <c r="A132" s="13">
        <v>43795</v>
      </c>
      <c r="B132" s="14" t="s">
        <v>91</v>
      </c>
      <c r="C132" s="15">
        <v>320</v>
      </c>
      <c r="D132" s="15"/>
      <c r="E132" s="16">
        <f t="shared" si="2"/>
        <v>6442.7599999999993</v>
      </c>
    </row>
    <row r="133" spans="1:5" ht="18" customHeight="1" x14ac:dyDescent="0.2">
      <c r="A133" s="13">
        <v>43795</v>
      </c>
      <c r="B133" s="14" t="s">
        <v>80</v>
      </c>
      <c r="C133" s="15"/>
      <c r="D133" s="15">
        <v>5000</v>
      </c>
      <c r="E133" s="16">
        <f t="shared" si="2"/>
        <v>1442.7599999999993</v>
      </c>
    </row>
    <row r="134" spans="1:5" ht="18" customHeight="1" x14ac:dyDescent="0.2">
      <c r="A134" s="13">
        <v>43795</v>
      </c>
      <c r="B134" s="14" t="s">
        <v>92</v>
      </c>
      <c r="C134" s="15"/>
      <c r="D134" s="15">
        <v>10.45</v>
      </c>
      <c r="E134" s="16">
        <f t="shared" si="2"/>
        <v>1432.3099999999993</v>
      </c>
    </row>
    <row r="135" spans="1:5" ht="18" customHeight="1" x14ac:dyDescent="0.2">
      <c r="A135" s="13">
        <v>43796</v>
      </c>
      <c r="B135" s="14" t="s">
        <v>93</v>
      </c>
      <c r="C135" s="15">
        <v>1150</v>
      </c>
      <c r="D135" s="15"/>
      <c r="E135" s="16">
        <f t="shared" si="2"/>
        <v>2582.3099999999995</v>
      </c>
    </row>
    <row r="136" spans="1:5" ht="18" customHeight="1" x14ac:dyDescent="0.2">
      <c r="A136" s="13">
        <v>43796</v>
      </c>
      <c r="B136" s="14" t="s">
        <v>94</v>
      </c>
      <c r="C136" s="15">
        <v>2500</v>
      </c>
      <c r="D136" s="15"/>
      <c r="E136" s="16">
        <f t="shared" si="2"/>
        <v>5082.3099999999995</v>
      </c>
    </row>
    <row r="137" spans="1:5" ht="18" customHeight="1" x14ac:dyDescent="0.2">
      <c r="A137" s="13">
        <v>43796</v>
      </c>
      <c r="B137" s="14" t="s">
        <v>95</v>
      </c>
      <c r="C137" s="15"/>
      <c r="D137" s="15">
        <v>694.7</v>
      </c>
      <c r="E137" s="16">
        <f t="shared" si="2"/>
        <v>4387.6099999999997</v>
      </c>
    </row>
    <row r="138" spans="1:5" ht="18" customHeight="1" x14ac:dyDescent="0.2">
      <c r="A138" s="13">
        <v>43796</v>
      </c>
      <c r="B138" s="14" t="s">
        <v>96</v>
      </c>
      <c r="C138" s="15"/>
      <c r="D138" s="15">
        <v>647.34</v>
      </c>
      <c r="E138" s="16">
        <f t="shared" si="2"/>
        <v>3740.2699999999995</v>
      </c>
    </row>
    <row r="139" spans="1:5" ht="18" customHeight="1" x14ac:dyDescent="0.2">
      <c r="A139" s="13">
        <v>43796</v>
      </c>
      <c r="B139" s="14" t="s">
        <v>97</v>
      </c>
      <c r="C139" s="15"/>
      <c r="D139" s="15">
        <v>814.49</v>
      </c>
      <c r="E139" s="16">
        <f t="shared" si="2"/>
        <v>2925.7799999999997</v>
      </c>
    </row>
    <row r="140" spans="1:5" ht="18" customHeight="1" x14ac:dyDescent="0.2">
      <c r="A140" s="13">
        <v>43797</v>
      </c>
      <c r="B140" s="14" t="s">
        <v>98</v>
      </c>
      <c r="C140" s="15"/>
      <c r="D140" s="15">
        <v>1146.7</v>
      </c>
      <c r="E140" s="16">
        <f t="shared" si="2"/>
        <v>1779.0799999999997</v>
      </c>
    </row>
    <row r="141" spans="1:5" ht="18" customHeight="1" x14ac:dyDescent="0.2">
      <c r="A141" s="13">
        <v>43797</v>
      </c>
      <c r="B141" s="14" t="s">
        <v>99</v>
      </c>
      <c r="C141" s="15"/>
      <c r="D141" s="15">
        <v>1146.7</v>
      </c>
      <c r="E141" s="16">
        <f t="shared" si="2"/>
        <v>632.37999999999965</v>
      </c>
    </row>
    <row r="142" spans="1:5" ht="18" customHeight="1" x14ac:dyDescent="0.2">
      <c r="A142" s="13">
        <v>43798</v>
      </c>
      <c r="B142" s="14" t="s">
        <v>100</v>
      </c>
      <c r="C142" s="15">
        <v>3000</v>
      </c>
      <c r="D142" s="15"/>
      <c r="E142" s="16">
        <f t="shared" si="2"/>
        <v>3632.3799999999997</v>
      </c>
    </row>
    <row r="143" spans="1:5" s="36" customFormat="1" ht="24.75" customHeight="1" x14ac:dyDescent="0.2">
      <c r="A143" s="17" t="s">
        <v>101</v>
      </c>
      <c r="B143" s="34"/>
      <c r="C143" s="35">
        <f>SUM(C108:C142)</f>
        <v>25533.260000000002</v>
      </c>
      <c r="D143" s="35">
        <f>SUM(D108:D142)</f>
        <v>29677.53000000001</v>
      </c>
      <c r="E143" s="35">
        <f>E107+C143-D143</f>
        <v>3632.3799999999937</v>
      </c>
    </row>
    <row r="144" spans="1:5" s="36" customFormat="1" ht="24.75" customHeight="1" x14ac:dyDescent="0.2">
      <c r="A144" s="37" t="s">
        <v>102</v>
      </c>
      <c r="B144" s="38" t="s">
        <v>103</v>
      </c>
      <c r="C144" s="39">
        <f>-C109+C131+C132+C135+C136</f>
        <v>4360</v>
      </c>
      <c r="D144" s="39">
        <f>D118+D124+D133</f>
        <v>18100</v>
      </c>
      <c r="E144" s="39"/>
    </row>
    <row r="145" spans="1:5" ht="13.5" thickBot="1" x14ac:dyDescent="0.25"/>
    <row r="146" spans="1:5" ht="15" x14ac:dyDescent="0.2">
      <c r="A146" s="22" t="s">
        <v>104</v>
      </c>
      <c r="B146" s="23"/>
      <c r="C146" s="24"/>
      <c r="D146" s="24"/>
      <c r="E146" s="25"/>
    </row>
    <row r="147" spans="1:5" ht="15.75" thickBot="1" x14ac:dyDescent="0.25">
      <c r="A147" s="26"/>
      <c r="B147" s="27"/>
      <c r="C147" s="28"/>
      <c r="D147" s="28"/>
      <c r="E147" s="29"/>
    </row>
    <row r="148" spans="1:5" ht="13.5" thickBot="1" x14ac:dyDescent="0.25">
      <c r="A148" s="40" t="s">
        <v>66</v>
      </c>
      <c r="B148" s="41" t="s">
        <v>67</v>
      </c>
      <c r="C148" s="42" t="s">
        <v>68</v>
      </c>
      <c r="D148" s="42" t="s">
        <v>69</v>
      </c>
      <c r="E148" s="43" t="s">
        <v>70</v>
      </c>
    </row>
    <row r="149" spans="1:5" ht="19.5" customHeight="1" x14ac:dyDescent="0.2">
      <c r="A149" s="13"/>
      <c r="B149" s="14" t="s">
        <v>71</v>
      </c>
      <c r="C149" s="15"/>
      <c r="D149" s="15"/>
      <c r="E149" s="16">
        <v>1609.5</v>
      </c>
    </row>
    <row r="150" spans="1:5" ht="19.5" customHeight="1" x14ac:dyDescent="0.2">
      <c r="A150" s="13">
        <v>43773</v>
      </c>
      <c r="B150" s="14" t="s">
        <v>35</v>
      </c>
      <c r="C150" s="15">
        <v>102.06</v>
      </c>
      <c r="D150" s="15"/>
      <c r="E150" s="16">
        <f>E149+C150-D150</f>
        <v>1711.56</v>
      </c>
    </row>
    <row r="151" spans="1:5" ht="19.5" customHeight="1" x14ac:dyDescent="0.2">
      <c r="A151" s="13">
        <v>43773</v>
      </c>
      <c r="B151" s="14" t="s">
        <v>105</v>
      </c>
      <c r="C151" s="15"/>
      <c r="D151" s="15">
        <v>54.95</v>
      </c>
      <c r="E151" s="16">
        <f t="shared" ref="E151:E156" si="3">E150+C151-D151</f>
        <v>1656.61</v>
      </c>
    </row>
    <row r="152" spans="1:5" ht="19.5" customHeight="1" x14ac:dyDescent="0.2">
      <c r="A152" s="13">
        <v>43774</v>
      </c>
      <c r="B152" s="14" t="s">
        <v>106</v>
      </c>
      <c r="C152" s="15"/>
      <c r="D152" s="15">
        <v>1600</v>
      </c>
      <c r="E152" s="16">
        <f t="shared" si="3"/>
        <v>56.6099999999999</v>
      </c>
    </row>
    <row r="153" spans="1:5" ht="19.5" customHeight="1" x14ac:dyDescent="0.2">
      <c r="A153" s="13">
        <v>43780</v>
      </c>
      <c r="B153" s="14" t="s">
        <v>35</v>
      </c>
      <c r="C153" s="15">
        <v>2940.61</v>
      </c>
      <c r="D153" s="15"/>
      <c r="E153" s="16">
        <f t="shared" si="3"/>
        <v>2997.2200000000003</v>
      </c>
    </row>
    <row r="154" spans="1:5" ht="19.5" customHeight="1" x14ac:dyDescent="0.2">
      <c r="A154" s="13">
        <v>43795</v>
      </c>
      <c r="B154" s="14" t="s">
        <v>107</v>
      </c>
      <c r="C154" s="15"/>
      <c r="D154" s="15">
        <v>1990</v>
      </c>
      <c r="E154" s="16">
        <f t="shared" si="3"/>
        <v>1007.2200000000003</v>
      </c>
    </row>
    <row r="155" spans="1:5" ht="19.5" customHeight="1" x14ac:dyDescent="0.2">
      <c r="A155" s="13">
        <v>43796</v>
      </c>
      <c r="B155" s="14" t="s">
        <v>35</v>
      </c>
      <c r="C155" s="15">
        <v>250</v>
      </c>
      <c r="D155" s="15"/>
      <c r="E155" s="16">
        <f t="shared" si="3"/>
        <v>1257.2200000000003</v>
      </c>
    </row>
    <row r="156" spans="1:5" ht="19.5" customHeight="1" x14ac:dyDescent="0.2">
      <c r="A156" s="13">
        <v>43796</v>
      </c>
      <c r="B156" s="14" t="s">
        <v>108</v>
      </c>
      <c r="C156" s="15"/>
      <c r="D156" s="15">
        <v>1150</v>
      </c>
      <c r="E156" s="16">
        <f t="shared" si="3"/>
        <v>107.22000000000025</v>
      </c>
    </row>
    <row r="157" spans="1:5" s="36" customFormat="1" ht="24.75" customHeight="1" x14ac:dyDescent="0.2">
      <c r="A157" s="17" t="s">
        <v>101</v>
      </c>
      <c r="B157" s="34"/>
      <c r="C157" s="35">
        <f>SUM(C150:C156)</f>
        <v>3292.67</v>
      </c>
      <c r="D157" s="35">
        <f>SUM(D150:D156)</f>
        <v>4794.95</v>
      </c>
      <c r="E157" s="35">
        <f>E149+C157-D157</f>
        <v>107.22000000000025</v>
      </c>
    </row>
    <row r="158" spans="1:5" s="36" customFormat="1" ht="24.75" customHeight="1" thickBot="1" x14ac:dyDescent="0.25">
      <c r="A158" s="37" t="s">
        <v>102</v>
      </c>
      <c r="B158" s="38" t="s">
        <v>103</v>
      </c>
      <c r="C158" s="39">
        <v>0</v>
      </c>
      <c r="D158" s="39">
        <f>D152+D154+D156</f>
        <v>4740</v>
      </c>
      <c r="E158" s="39"/>
    </row>
    <row r="159" spans="1:5" ht="15" x14ac:dyDescent="0.2">
      <c r="A159" s="22"/>
      <c r="B159" s="23"/>
      <c r="C159" s="24"/>
      <c r="D159" s="24"/>
      <c r="E159" s="25"/>
    </row>
    <row r="160" spans="1:5" ht="15.75" thickBot="1" x14ac:dyDescent="0.25">
      <c r="A160" s="44" t="s">
        <v>109</v>
      </c>
      <c r="B160" s="45"/>
      <c r="C160" s="46"/>
      <c r="D160" s="46"/>
      <c r="E160" s="47"/>
    </row>
    <row r="161" spans="1:5" ht="13.5" thickBot="1" x14ac:dyDescent="0.25">
      <c r="A161" s="40"/>
      <c r="B161" s="41"/>
      <c r="C161" s="42"/>
      <c r="D161" s="42"/>
      <c r="E161" s="43"/>
    </row>
    <row r="162" spans="1:5" ht="13.5" thickBot="1" x14ac:dyDescent="0.25">
      <c r="A162" s="40" t="s">
        <v>66</v>
      </c>
      <c r="B162" s="41" t="s">
        <v>67</v>
      </c>
      <c r="C162" s="42" t="s">
        <v>68</v>
      </c>
      <c r="D162" s="42" t="s">
        <v>69</v>
      </c>
      <c r="E162" s="43" t="s">
        <v>70</v>
      </c>
    </row>
    <row r="163" spans="1:5" ht="17.25" customHeight="1" x14ac:dyDescent="0.2">
      <c r="A163" s="48"/>
      <c r="B163" s="49" t="s">
        <v>110</v>
      </c>
      <c r="C163" s="50"/>
      <c r="D163" s="50"/>
      <c r="E163" s="51">
        <v>659.7</v>
      </c>
    </row>
    <row r="164" spans="1:5" ht="17.25" customHeight="1" x14ac:dyDescent="0.2">
      <c r="A164" s="13">
        <v>43770</v>
      </c>
      <c r="B164" s="14" t="s">
        <v>35</v>
      </c>
      <c r="C164" s="15">
        <v>1190</v>
      </c>
      <c r="D164" s="15"/>
      <c r="E164" s="16">
        <f>E163+C164-D164</f>
        <v>1849.7</v>
      </c>
    </row>
    <row r="165" spans="1:5" ht="17.25" customHeight="1" x14ac:dyDescent="0.2">
      <c r="A165" s="13">
        <v>43773</v>
      </c>
      <c r="B165" s="14" t="s">
        <v>111</v>
      </c>
      <c r="C165" s="15"/>
      <c r="D165" s="15">
        <v>3.1</v>
      </c>
      <c r="E165" s="16">
        <f t="shared" ref="E165:E173" si="4">E164+C165-D165</f>
        <v>1846.6000000000001</v>
      </c>
    </row>
    <row r="166" spans="1:5" ht="17.25" customHeight="1" x14ac:dyDescent="0.2">
      <c r="A166" s="13">
        <v>43774</v>
      </c>
      <c r="B166" s="14" t="s">
        <v>35</v>
      </c>
      <c r="C166" s="15">
        <v>917</v>
      </c>
      <c r="D166" s="15"/>
      <c r="E166" s="16">
        <f t="shared" si="4"/>
        <v>2763.6000000000004</v>
      </c>
    </row>
    <row r="167" spans="1:5" ht="17.25" customHeight="1" x14ac:dyDescent="0.2">
      <c r="A167" s="13">
        <v>43774</v>
      </c>
      <c r="B167" s="14" t="s">
        <v>106</v>
      </c>
      <c r="C167" s="15"/>
      <c r="D167" s="15">
        <v>2000</v>
      </c>
      <c r="E167" s="16">
        <f t="shared" si="4"/>
        <v>763.60000000000036</v>
      </c>
    </row>
    <row r="168" spans="1:5" ht="17.25" customHeight="1" x14ac:dyDescent="0.2">
      <c r="A168" s="13">
        <v>43774</v>
      </c>
      <c r="B168" s="14" t="s">
        <v>75</v>
      </c>
      <c r="C168" s="15"/>
      <c r="D168" s="15">
        <v>46.6</v>
      </c>
      <c r="E168" s="16">
        <f t="shared" si="4"/>
        <v>717.00000000000034</v>
      </c>
    </row>
    <row r="169" spans="1:5" ht="17.25" customHeight="1" x14ac:dyDescent="0.2">
      <c r="A169" s="13">
        <v>43780</v>
      </c>
      <c r="B169" s="14" t="s">
        <v>112</v>
      </c>
      <c r="C169" s="15"/>
      <c r="D169" s="15">
        <v>30</v>
      </c>
      <c r="E169" s="16">
        <f t="shared" si="4"/>
        <v>687.00000000000034</v>
      </c>
    </row>
    <row r="170" spans="1:5" ht="17.25" customHeight="1" x14ac:dyDescent="0.2">
      <c r="A170" s="13">
        <v>43787</v>
      </c>
      <c r="B170" s="14" t="s">
        <v>112</v>
      </c>
      <c r="C170" s="15"/>
      <c r="D170" s="15">
        <v>44.4</v>
      </c>
      <c r="E170" s="16">
        <f t="shared" si="4"/>
        <v>642.60000000000036</v>
      </c>
    </row>
    <row r="171" spans="1:5" ht="17.25" customHeight="1" x14ac:dyDescent="0.2">
      <c r="A171" s="13">
        <v>43795</v>
      </c>
      <c r="B171" s="14" t="s">
        <v>107</v>
      </c>
      <c r="C171" s="15"/>
      <c r="D171" s="15">
        <v>320</v>
      </c>
      <c r="E171" s="16">
        <f t="shared" si="4"/>
        <v>322.60000000000036</v>
      </c>
    </row>
    <row r="172" spans="1:5" ht="17.25" customHeight="1" x14ac:dyDescent="0.2">
      <c r="A172" s="13">
        <v>43796</v>
      </c>
      <c r="B172" s="14" t="s">
        <v>113</v>
      </c>
      <c r="C172" s="15">
        <v>2500</v>
      </c>
      <c r="D172" s="15"/>
      <c r="E172" s="16">
        <f t="shared" si="4"/>
        <v>2822.6000000000004</v>
      </c>
    </row>
    <row r="173" spans="1:5" ht="17.25" customHeight="1" x14ac:dyDescent="0.2">
      <c r="A173" s="13">
        <v>43796</v>
      </c>
      <c r="B173" s="14" t="s">
        <v>108</v>
      </c>
      <c r="C173" s="15"/>
      <c r="D173" s="15">
        <v>2200</v>
      </c>
      <c r="E173" s="16">
        <f t="shared" si="4"/>
        <v>622.60000000000036</v>
      </c>
    </row>
    <row r="174" spans="1:5" ht="21.75" customHeight="1" thickBot="1" x14ac:dyDescent="0.25">
      <c r="A174" s="17" t="s">
        <v>101</v>
      </c>
      <c r="B174" s="18"/>
      <c r="C174" s="19">
        <f>SUM(C164:C173)</f>
        <v>4607</v>
      </c>
      <c r="D174" s="19">
        <f>SUM(D164:D173)</f>
        <v>4644.1000000000004</v>
      </c>
      <c r="E174" s="19">
        <f>E163+C174-D174</f>
        <v>622.59999999999945</v>
      </c>
    </row>
    <row r="175" spans="1:5" ht="21.75" customHeight="1" thickBot="1" x14ac:dyDescent="0.25">
      <c r="A175" s="30" t="s">
        <v>102</v>
      </c>
      <c r="B175" s="52" t="s">
        <v>103</v>
      </c>
      <c r="C175" s="32">
        <v>0</v>
      </c>
      <c r="D175" s="32">
        <f>D167+D171+D173</f>
        <v>4520</v>
      </c>
      <c r="E175" s="33"/>
    </row>
    <row r="176" spans="1:5" ht="15" x14ac:dyDescent="0.2">
      <c r="A176" s="22"/>
      <c r="B176" s="23"/>
      <c r="C176" s="24"/>
      <c r="D176" s="24"/>
      <c r="E176" s="25"/>
    </row>
    <row r="177" spans="1:5" ht="15" x14ac:dyDescent="0.2">
      <c r="A177" s="53" t="s">
        <v>114</v>
      </c>
      <c r="B177" s="54"/>
      <c r="C177" s="55"/>
      <c r="D177" s="55"/>
      <c r="E177" s="56"/>
    </row>
    <row r="178" spans="1:5" ht="21.75" customHeight="1" x14ac:dyDescent="0.2">
      <c r="A178" s="57" t="s">
        <v>66</v>
      </c>
      <c r="B178" s="11" t="s">
        <v>67</v>
      </c>
      <c r="C178" s="12" t="s">
        <v>68</v>
      </c>
      <c r="D178" s="12" t="s">
        <v>69</v>
      </c>
      <c r="E178" s="12" t="s">
        <v>70</v>
      </c>
    </row>
    <row r="179" spans="1:5" ht="18" customHeight="1" x14ac:dyDescent="0.2">
      <c r="A179" s="48"/>
      <c r="B179" s="49" t="s">
        <v>71</v>
      </c>
      <c r="C179" s="50">
        <v>0</v>
      </c>
      <c r="D179" s="50"/>
      <c r="E179" s="19">
        <v>2441.1999999999998</v>
      </c>
    </row>
    <row r="180" spans="1:5" ht="18" customHeight="1" x14ac:dyDescent="0.2">
      <c r="A180" s="13">
        <v>43775</v>
      </c>
      <c r="B180" s="14" t="s">
        <v>115</v>
      </c>
      <c r="C180" s="15">
        <v>8100</v>
      </c>
      <c r="D180" s="15"/>
      <c r="E180" s="16">
        <f>E179+C180-D180</f>
        <v>10541.2</v>
      </c>
    </row>
    <row r="181" spans="1:5" ht="18" customHeight="1" x14ac:dyDescent="0.2">
      <c r="A181" s="13">
        <v>43775</v>
      </c>
      <c r="B181" s="14" t="s">
        <v>116</v>
      </c>
      <c r="C181" s="15"/>
      <c r="D181" s="15">
        <v>1196.43</v>
      </c>
      <c r="E181" s="16">
        <f t="shared" ref="E181:E202" si="5">E180+C181-D181</f>
        <v>9344.77</v>
      </c>
    </row>
    <row r="182" spans="1:5" ht="18" customHeight="1" x14ac:dyDescent="0.2">
      <c r="A182" s="13">
        <v>43775</v>
      </c>
      <c r="B182" s="14" t="s">
        <v>117</v>
      </c>
      <c r="C182" s="15"/>
      <c r="D182" s="15">
        <v>2437.16</v>
      </c>
      <c r="E182" s="16">
        <f t="shared" si="5"/>
        <v>6907.6100000000006</v>
      </c>
    </row>
    <row r="183" spans="1:5" ht="18" customHeight="1" x14ac:dyDescent="0.2">
      <c r="A183" s="13">
        <v>43775</v>
      </c>
      <c r="B183" s="14" t="s">
        <v>118</v>
      </c>
      <c r="C183" s="15"/>
      <c r="D183" s="15">
        <v>1364.66</v>
      </c>
      <c r="E183" s="16">
        <f t="shared" si="5"/>
        <v>5542.9500000000007</v>
      </c>
    </row>
    <row r="184" spans="1:5" ht="18" customHeight="1" x14ac:dyDescent="0.2">
      <c r="A184" s="13">
        <v>43775</v>
      </c>
      <c r="B184" s="14" t="s">
        <v>119</v>
      </c>
      <c r="C184" s="15"/>
      <c r="D184" s="15">
        <v>980.59</v>
      </c>
      <c r="E184" s="16">
        <f t="shared" si="5"/>
        <v>4562.3600000000006</v>
      </c>
    </row>
    <row r="185" spans="1:5" ht="18" customHeight="1" x14ac:dyDescent="0.2">
      <c r="A185" s="13">
        <v>43775</v>
      </c>
      <c r="B185" s="14" t="s">
        <v>120</v>
      </c>
      <c r="C185" s="15"/>
      <c r="D185" s="15">
        <v>988</v>
      </c>
      <c r="E185" s="16">
        <f t="shared" si="5"/>
        <v>3574.3600000000006</v>
      </c>
    </row>
    <row r="186" spans="1:5" ht="18" customHeight="1" x14ac:dyDescent="0.2">
      <c r="A186" s="13">
        <v>43775</v>
      </c>
      <c r="B186" s="14" t="s">
        <v>117</v>
      </c>
      <c r="C186" s="15"/>
      <c r="D186" s="15">
        <v>1013.39</v>
      </c>
      <c r="E186" s="16">
        <f t="shared" si="5"/>
        <v>2560.9700000000007</v>
      </c>
    </row>
    <row r="187" spans="1:5" ht="18" customHeight="1" x14ac:dyDescent="0.2">
      <c r="A187" s="13">
        <v>43775</v>
      </c>
      <c r="B187" s="14" t="s">
        <v>121</v>
      </c>
      <c r="C187" s="15"/>
      <c r="D187" s="15">
        <v>7</v>
      </c>
      <c r="E187" s="16">
        <f t="shared" si="5"/>
        <v>2553.9700000000007</v>
      </c>
    </row>
    <row r="188" spans="1:5" ht="18" customHeight="1" x14ac:dyDescent="0.2">
      <c r="A188" s="13">
        <v>43776</v>
      </c>
      <c r="B188" s="14" t="s">
        <v>122</v>
      </c>
      <c r="C188" s="15"/>
      <c r="D188" s="15">
        <v>2469.98</v>
      </c>
      <c r="E188" s="16">
        <f t="shared" si="5"/>
        <v>83.990000000000691</v>
      </c>
    </row>
    <row r="189" spans="1:5" ht="18" customHeight="1" x14ac:dyDescent="0.2">
      <c r="A189" s="13">
        <v>43789</v>
      </c>
      <c r="B189" s="14" t="s">
        <v>115</v>
      </c>
      <c r="C189" s="15">
        <v>5000</v>
      </c>
      <c r="D189" s="15"/>
      <c r="E189" s="16">
        <f t="shared" si="5"/>
        <v>5083.9900000000007</v>
      </c>
    </row>
    <row r="190" spans="1:5" ht="18" customHeight="1" x14ac:dyDescent="0.2">
      <c r="A190" s="13">
        <v>43789</v>
      </c>
      <c r="B190" s="14" t="s">
        <v>123</v>
      </c>
      <c r="C190" s="15"/>
      <c r="D190" s="15">
        <v>2403</v>
      </c>
      <c r="E190" s="16">
        <f t="shared" si="5"/>
        <v>2680.9900000000007</v>
      </c>
    </row>
    <row r="191" spans="1:5" ht="18" customHeight="1" x14ac:dyDescent="0.2">
      <c r="A191" s="13">
        <v>43789</v>
      </c>
      <c r="B191" s="14" t="s">
        <v>117</v>
      </c>
      <c r="C191" s="15"/>
      <c r="D191" s="15">
        <v>1204</v>
      </c>
      <c r="E191" s="16">
        <f t="shared" si="5"/>
        <v>1476.9900000000007</v>
      </c>
    </row>
    <row r="192" spans="1:5" ht="18" customHeight="1" x14ac:dyDescent="0.2">
      <c r="A192" s="13">
        <v>43789</v>
      </c>
      <c r="B192" s="14" t="s">
        <v>121</v>
      </c>
      <c r="C192" s="15"/>
      <c r="D192" s="15">
        <v>2</v>
      </c>
      <c r="E192" s="16">
        <f t="shared" si="5"/>
        <v>1474.9900000000007</v>
      </c>
    </row>
    <row r="193" spans="1:5" ht="18" customHeight="1" x14ac:dyDescent="0.2">
      <c r="A193" s="13">
        <v>43794</v>
      </c>
      <c r="B193" s="14" t="s">
        <v>124</v>
      </c>
      <c r="C193" s="15"/>
      <c r="D193" s="15">
        <v>42</v>
      </c>
      <c r="E193" s="16">
        <f t="shared" si="5"/>
        <v>1432.9900000000007</v>
      </c>
    </row>
    <row r="194" spans="1:5" ht="18" customHeight="1" x14ac:dyDescent="0.2">
      <c r="A194" s="13">
        <v>43795</v>
      </c>
      <c r="B194" s="14" t="s">
        <v>115</v>
      </c>
      <c r="C194" s="15">
        <v>5000</v>
      </c>
      <c r="D194" s="15"/>
      <c r="E194" s="16">
        <f t="shared" si="5"/>
        <v>6432.9900000000007</v>
      </c>
    </row>
    <row r="195" spans="1:5" ht="18" customHeight="1" x14ac:dyDescent="0.2">
      <c r="A195" s="13">
        <v>43795</v>
      </c>
      <c r="B195" s="14" t="s">
        <v>118</v>
      </c>
      <c r="C195" s="15"/>
      <c r="D195" s="15">
        <v>595.20000000000005</v>
      </c>
      <c r="E195" s="16">
        <f t="shared" si="5"/>
        <v>5837.7900000000009</v>
      </c>
    </row>
    <row r="196" spans="1:5" ht="18" customHeight="1" x14ac:dyDescent="0.2">
      <c r="A196" s="13">
        <v>43795</v>
      </c>
      <c r="B196" s="14" t="s">
        <v>116</v>
      </c>
      <c r="C196" s="15"/>
      <c r="D196" s="15">
        <v>1851.07</v>
      </c>
      <c r="E196" s="16">
        <f t="shared" si="5"/>
        <v>3986.7200000000012</v>
      </c>
    </row>
    <row r="197" spans="1:5" ht="18" customHeight="1" x14ac:dyDescent="0.2">
      <c r="A197" s="13">
        <v>43795</v>
      </c>
      <c r="B197" s="14" t="s">
        <v>117</v>
      </c>
      <c r="C197" s="15"/>
      <c r="D197" s="15">
        <v>553.76</v>
      </c>
      <c r="E197" s="16">
        <f t="shared" si="5"/>
        <v>3432.9600000000009</v>
      </c>
    </row>
    <row r="198" spans="1:5" ht="18" customHeight="1" x14ac:dyDescent="0.2">
      <c r="A198" s="13">
        <v>43795</v>
      </c>
      <c r="B198" s="14" t="s">
        <v>118</v>
      </c>
      <c r="C198" s="15"/>
      <c r="D198" s="15">
        <v>740.76</v>
      </c>
      <c r="E198" s="16">
        <f t="shared" si="5"/>
        <v>2692.2000000000007</v>
      </c>
    </row>
    <row r="199" spans="1:5" ht="18" customHeight="1" x14ac:dyDescent="0.2">
      <c r="A199" s="13">
        <v>43795</v>
      </c>
      <c r="B199" s="14" t="s">
        <v>119</v>
      </c>
      <c r="C199" s="15"/>
      <c r="D199" s="15">
        <v>1273.26</v>
      </c>
      <c r="E199" s="16">
        <f t="shared" si="5"/>
        <v>1418.9400000000007</v>
      </c>
    </row>
    <row r="200" spans="1:5" ht="18" customHeight="1" x14ac:dyDescent="0.2">
      <c r="A200" s="13">
        <v>43795</v>
      </c>
      <c r="B200" s="14" t="s">
        <v>122</v>
      </c>
      <c r="C200" s="15"/>
      <c r="D200" s="15">
        <v>1307.5</v>
      </c>
      <c r="E200" s="16">
        <f t="shared" si="5"/>
        <v>111.44000000000074</v>
      </c>
    </row>
    <row r="201" spans="1:5" ht="18" customHeight="1" x14ac:dyDescent="0.2">
      <c r="A201" s="13">
        <v>43795</v>
      </c>
      <c r="B201" s="14" t="s">
        <v>120</v>
      </c>
      <c r="C201" s="15"/>
      <c r="D201" s="15">
        <v>88.82</v>
      </c>
      <c r="E201" s="16">
        <f t="shared" si="5"/>
        <v>22.620000000000744</v>
      </c>
    </row>
    <row r="202" spans="1:5" ht="18" customHeight="1" x14ac:dyDescent="0.2">
      <c r="A202" s="13">
        <v>43795</v>
      </c>
      <c r="B202" s="14" t="s">
        <v>121</v>
      </c>
      <c r="C202" s="15"/>
      <c r="D202" s="15">
        <v>7</v>
      </c>
      <c r="E202" s="16">
        <f t="shared" si="5"/>
        <v>15.620000000000744</v>
      </c>
    </row>
    <row r="203" spans="1:5" ht="21.75" customHeight="1" thickBot="1" x14ac:dyDescent="0.25">
      <c r="A203" s="17" t="s">
        <v>101</v>
      </c>
      <c r="B203" s="18"/>
      <c r="C203" s="19">
        <f>SUM(C180:C202)</f>
        <v>18100</v>
      </c>
      <c r="D203" s="19">
        <f>SUM(D180:D202)</f>
        <v>20525.579999999998</v>
      </c>
      <c r="E203" s="19">
        <f>E179+C203-D203</f>
        <v>15.620000000002619</v>
      </c>
    </row>
    <row r="204" spans="1:5" ht="21.75" customHeight="1" thickBot="1" x14ac:dyDescent="0.25">
      <c r="A204" s="30" t="s">
        <v>102</v>
      </c>
      <c r="B204" s="52" t="s">
        <v>103</v>
      </c>
      <c r="C204" s="32">
        <f>C194+C189+C180</f>
        <v>18100</v>
      </c>
      <c r="D204" s="32">
        <v>0</v>
      </c>
      <c r="E204" s="33"/>
    </row>
    <row r="206" spans="1:5" ht="13.5" thickBot="1" x14ac:dyDescent="0.25"/>
    <row r="207" spans="1:5" s="62" customFormat="1" ht="23.25" customHeight="1" thickBot="1" x14ac:dyDescent="0.25">
      <c r="A207" s="58" t="s">
        <v>125</v>
      </c>
      <c r="B207" s="59"/>
      <c r="C207" s="59"/>
      <c r="D207" s="60"/>
      <c r="E207" s="61">
        <f>E203+E174+E157+E143+E101</f>
        <v>4506.9699999999957</v>
      </c>
    </row>
  </sheetData>
  <mergeCells count="4">
    <mergeCell ref="A1:E1"/>
    <mergeCell ref="A2:E2"/>
    <mergeCell ref="A3:E3"/>
    <mergeCell ref="A4:E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Jose de Abreu</dc:creator>
  <cp:lastModifiedBy>Francisco Jose de Abreu</cp:lastModifiedBy>
  <dcterms:created xsi:type="dcterms:W3CDTF">2020-03-11T17:39:44Z</dcterms:created>
  <dcterms:modified xsi:type="dcterms:W3CDTF">2020-03-11T17:40:43Z</dcterms:modified>
</cp:coreProperties>
</file>